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r\Ajuntament$\Serveis Interns\Recursos humans\DECRET ALCALDIA\DECRET_2026\CONVOCATÒRIES\SELECCIÓ\PLACES PERSONAL ADMINISTRATIU\4- FASE CONCURS\"/>
    </mc:Choice>
  </mc:AlternateContent>
  <xr:revisionPtr revIDLastSave="0" documentId="13_ncr:1_{AF3910CD-E932-4ECF-B50D-31D69E58874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0" i="1" l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47" i="1"/>
  <c r="J47" i="1" s="1"/>
  <c r="J62" i="1"/>
  <c r="J63" i="1"/>
  <c r="J64" i="1"/>
  <c r="J65" i="1"/>
  <c r="J69" i="1"/>
  <c r="J70" i="1"/>
  <c r="J71" i="1"/>
  <c r="I33" i="1"/>
  <c r="J22" i="1"/>
  <c r="J23" i="1"/>
  <c r="J24" i="1"/>
  <c r="J25" i="1"/>
  <c r="J26" i="1"/>
  <c r="J27" i="1"/>
  <c r="J21" i="1"/>
  <c r="J12" i="1"/>
  <c r="J13" i="1"/>
  <c r="J14" i="1"/>
  <c r="J15" i="1"/>
  <c r="J16" i="1"/>
  <c r="J17" i="1"/>
  <c r="J11" i="1"/>
  <c r="J58" i="1" l="1"/>
  <c r="J66" i="1"/>
  <c r="J72" i="1"/>
  <c r="J28" i="1"/>
  <c r="J18" i="1"/>
  <c r="J79" i="1"/>
  <c r="J78" i="1"/>
  <c r="J77" i="1"/>
  <c r="J76" i="1"/>
  <c r="J75" i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J33" i="1"/>
  <c r="J44" i="1" l="1"/>
  <c r="J59" i="1" s="1"/>
  <c r="J81" i="1" s="1"/>
  <c r="J29" i="1"/>
</calcChain>
</file>

<file path=xl/sharedStrings.xml><?xml version="1.0" encoding="utf-8"?>
<sst xmlns="http://schemas.openxmlformats.org/spreadsheetml/2006/main" count="60" uniqueCount="37">
  <si>
    <t>Full d'autoavaluació  _ Fase de mèrits</t>
  </si>
  <si>
    <t>DADES PERSONALS</t>
  </si>
  <si>
    <r>
      <rPr>
        <b/>
        <sz val="8"/>
        <color rgb="FF000000"/>
        <rFont val="Arial"/>
        <family val="2"/>
        <charset val="1"/>
      </rPr>
      <t xml:space="preserve">NOM I COGNOMS </t>
    </r>
    <r>
      <rPr>
        <b/>
        <sz val="8"/>
        <color rgb="FFFF0000"/>
        <rFont val="Arial"/>
        <family val="2"/>
        <charset val="1"/>
      </rPr>
      <t>*</t>
    </r>
    <r>
      <rPr>
        <b/>
        <sz val="8"/>
        <color rgb="FF000000"/>
        <rFont val="Arial"/>
        <family val="2"/>
        <charset val="1"/>
      </rPr>
      <t xml:space="preserve"> </t>
    </r>
  </si>
  <si>
    <r>
      <rPr>
        <b/>
        <sz val="8"/>
        <color rgb="FF000000"/>
        <rFont val="Arial"/>
        <family val="2"/>
        <charset val="1"/>
      </rPr>
      <t xml:space="preserve">DNI </t>
    </r>
    <r>
      <rPr>
        <b/>
        <sz val="8"/>
        <color rgb="FFFF0000"/>
        <rFont val="Arial"/>
        <family val="2"/>
        <charset val="1"/>
      </rPr>
      <t>*</t>
    </r>
  </si>
  <si>
    <r>
      <rPr>
        <b/>
        <sz val="8"/>
        <color rgb="FF000000"/>
        <rFont val="Arial"/>
        <family val="2"/>
        <charset val="1"/>
      </rPr>
      <t xml:space="preserve">DENOMINACIÓ PLAÇA /LLOC DE TREBALL </t>
    </r>
    <r>
      <rPr>
        <b/>
        <sz val="8"/>
        <color rgb="FFFF0000"/>
        <rFont val="Arial"/>
        <family val="2"/>
        <charset val="1"/>
      </rPr>
      <t>*</t>
    </r>
  </si>
  <si>
    <t>MÈRITS</t>
  </si>
  <si>
    <t>Observacions</t>
  </si>
  <si>
    <t>Anys</t>
  </si>
  <si>
    <t>Mesos</t>
  </si>
  <si>
    <t>Autobarem</t>
  </si>
  <si>
    <t>Tribunal</t>
  </si>
  <si>
    <t>TOTAL</t>
  </si>
  <si>
    <t xml:space="preserve"> </t>
  </si>
  <si>
    <t>TOTAL EXPERIENCIA</t>
  </si>
  <si>
    <t>Títol</t>
  </si>
  <si>
    <t>Any expedició diploma</t>
  </si>
  <si>
    <t>Hores</t>
  </si>
  <si>
    <t xml:space="preserve">9.2.3. Certificats de llengua catalana (màxim 1 punt): </t>
  </si>
  <si>
    <t>Certificat</t>
  </si>
  <si>
    <t>Puntuació</t>
  </si>
  <si>
    <t>TOTAL CATALÀ</t>
  </si>
  <si>
    <t>TOTAL ACTIC</t>
  </si>
  <si>
    <t>Titulació</t>
  </si>
  <si>
    <t>TOTAL TITULACIONS</t>
  </si>
  <si>
    <t>TOTAL PUNTUACIÓ MÈRITS</t>
  </si>
  <si>
    <t>Nom de l'entitat i plaça/lloc de treball</t>
  </si>
  <si>
    <t>Nom de l'administració i plaça/lloc de treball</t>
  </si>
  <si>
    <t>Places del cos administratiu, subgrup C1</t>
  </si>
  <si>
    <t xml:space="preserve">a) EXPERIÈNCIA (màxim 15 punts): </t>
  </si>
  <si>
    <t>Serveis efectius prestats a l’administració local com a administratiu/iva, subgrup C1, en règim funcionarial o laboral: 0,40 punts per mes complet treballat</t>
  </si>
  <si>
    <t>Serveis efectius prestats a la resta d’administracions públiques o entitats vinculades o dependents de les administracions públiques (sector públic) com a administratiu/iva, subgrup C1,  en règim funcionarial o laboral: 0,25 punts per mes complet treballat</t>
  </si>
  <si>
    <t>9.2.2 Formació i perfeccionament (màx. 6 punts):</t>
  </si>
  <si>
    <r>
      <rPr>
        <sz val="8"/>
        <color rgb="FF000000"/>
        <rFont val="Arial"/>
        <family val="2"/>
      </rPr>
      <t>Cursos, jornades i seminaris de formació</t>
    </r>
    <r>
      <rPr>
        <b/>
        <sz val="8"/>
        <color rgb="FF000000"/>
        <rFont val="Arial"/>
        <family val="2"/>
      </rPr>
      <t xml:space="preserve"> amb certificat d'assistència</t>
    </r>
  </si>
  <si>
    <t>9.2.4. Certificats de coneixement en ofimàtica i tecnologies de la informació i de la comunicació - ACTIC ( màxim 4,5 punts)</t>
  </si>
  <si>
    <t xml:space="preserve">9.2.5. Titulacions acadèmiques (màxim 3,5 punts) </t>
  </si>
  <si>
    <r>
      <rPr>
        <sz val="8"/>
        <color rgb="FF000000"/>
        <rFont val="Arial"/>
        <family val="2"/>
      </rPr>
      <t>Cursos, jornades i seminaris de formació</t>
    </r>
    <r>
      <rPr>
        <b/>
        <sz val="8"/>
        <color rgb="FF000000"/>
        <rFont val="Arial"/>
        <family val="2"/>
      </rPr>
      <t xml:space="preserve"> amb certificat d'aprofitament</t>
    </r>
  </si>
  <si>
    <t>TOTAL FORMACIÓ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</si>
</sst>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D0CECE"/>
      </patternFill>
    </fill>
    <fill>
      <patternFill patternType="solid">
        <fgColor rgb="FFD0CECE"/>
        <bgColor rgb="FFD9D9D9"/>
      </patternFill>
    </fill>
    <fill>
      <patternFill patternType="solid">
        <fgColor rgb="FFD9D9D9"/>
        <bgColor rgb="FFD0CECE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>
      <alignment horizontal="right" vertical="center" wrapText="1"/>
    </xf>
    <xf numFmtId="14" fontId="1" fillId="0" borderId="0" xfId="0" applyNumberFormat="1" applyFont="1"/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2" fontId="2" fillId="3" borderId="13" xfId="0" applyNumberFormat="1" applyFont="1" applyFill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2" fontId="2" fillId="4" borderId="15" xfId="0" applyNumberFormat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2" fillId="3" borderId="13" xfId="0" applyFont="1" applyFill="1" applyBorder="1" applyAlignment="1">
      <alignment horizontal="left" wrapText="1"/>
    </xf>
    <xf numFmtId="0" fontId="5" fillId="0" borderId="3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2" fontId="5" fillId="0" borderId="16" xfId="0" applyNumberFormat="1" applyFont="1" applyBorder="1" applyAlignment="1" applyProtection="1">
      <alignment horizontal="center" wrapText="1"/>
      <protection locked="0"/>
    </xf>
    <xf numFmtId="2" fontId="4" fillId="0" borderId="13" xfId="0" applyNumberFormat="1" applyFont="1" applyBorder="1" applyAlignment="1" applyProtection="1">
      <alignment horizontal="center" wrapText="1"/>
      <protection locked="0"/>
    </xf>
    <xf numFmtId="2" fontId="2" fillId="3" borderId="4" xfId="0" applyNumberFormat="1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2" fontId="4" fillId="0" borderId="16" xfId="0" applyNumberFormat="1" applyFont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>
      <alignment wrapText="1"/>
    </xf>
    <xf numFmtId="0" fontId="4" fillId="0" borderId="13" xfId="0" applyFont="1" applyBorder="1" applyAlignment="1" applyProtection="1">
      <alignment horizontal="left" wrapText="1"/>
      <protection locked="0"/>
    </xf>
    <xf numFmtId="2" fontId="2" fillId="3" borderId="18" xfId="0" applyNumberFormat="1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5" borderId="12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3" borderId="3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6" borderId="3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5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2" fontId="4" fillId="0" borderId="16" xfId="0" applyNumberFormat="1" applyFont="1" applyBorder="1" applyAlignment="1" applyProtection="1">
      <alignment horizontal="center" wrapText="1"/>
      <protection locked="0"/>
    </xf>
    <xf numFmtId="2" fontId="4" fillId="0" borderId="13" xfId="0" applyNumberFormat="1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4" fillId="5" borderId="13" xfId="0" applyFont="1" applyFill="1" applyBorder="1" applyAlignment="1" applyProtection="1">
      <alignment horizontal="center" wrapText="1"/>
      <protection locked="0"/>
    </xf>
    <xf numFmtId="2" fontId="2" fillId="3" borderId="13" xfId="0" applyNumberFormat="1" applyFont="1" applyFill="1" applyBorder="1" applyAlignment="1">
      <alignment horizontal="right" wrapText="1"/>
    </xf>
    <xf numFmtId="2" fontId="5" fillId="5" borderId="2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wrapText="1"/>
      <protection locked="0"/>
    </xf>
    <xf numFmtId="2" fontId="4" fillId="0" borderId="4" xfId="0" applyNumberFormat="1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2273400</xdr:colOff>
      <xdr:row>0</xdr:row>
      <xdr:rowOff>1220400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680" y="0"/>
          <a:ext cx="4717440" cy="1220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2"/>
  <sheetViews>
    <sheetView tabSelected="1" topLeftCell="A63" zoomScaleNormal="100" workbookViewId="0">
      <selection activeCell="J81" sqref="J81"/>
    </sheetView>
  </sheetViews>
  <sheetFormatPr baseColWidth="10" defaultColWidth="11.5546875" defaultRowHeight="13.8" x14ac:dyDescent="0.25"/>
  <cols>
    <col min="1" max="4" width="11.5546875" style="1"/>
    <col min="5" max="5" width="39" style="1" customWidth="1"/>
    <col min="6" max="6" width="18.88671875" style="1" customWidth="1"/>
    <col min="7" max="7" width="14.6640625" style="1" customWidth="1"/>
    <col min="8" max="8" width="17.109375" style="1" customWidth="1"/>
    <col min="9" max="10" width="11.5546875" style="1"/>
    <col min="11" max="11" width="28.88671875" style="1" customWidth="1"/>
    <col min="12" max="12" width="103.33203125" style="1" customWidth="1"/>
    <col min="13" max="16384" width="11.5546875" style="1"/>
  </cols>
  <sheetData>
    <row r="1" spans="2:14" ht="96.75" customHeight="1" x14ac:dyDescent="0.25">
      <c r="B1" s="41"/>
      <c r="C1" s="41"/>
      <c r="D1" s="41"/>
    </row>
    <row r="2" spans="2:14" ht="14.4" thickBot="1" x14ac:dyDescent="0.3"/>
    <row r="3" spans="2:14" ht="30.75" customHeight="1" x14ac:dyDescent="0.25"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35"/>
    </row>
    <row r="4" spans="2:14" x14ac:dyDescent="0.2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35"/>
    </row>
    <row r="5" spans="2:14" ht="22.5" customHeight="1" x14ac:dyDescent="0.25">
      <c r="B5" s="44" t="s">
        <v>2</v>
      </c>
      <c r="C5" s="44"/>
      <c r="D5" s="44"/>
      <c r="E5" s="44"/>
      <c r="F5" s="44"/>
      <c r="G5" s="44"/>
      <c r="H5" s="45" t="s">
        <v>3</v>
      </c>
      <c r="I5" s="45"/>
      <c r="J5" s="46" t="s">
        <v>4</v>
      </c>
      <c r="K5" s="46"/>
      <c r="L5" s="35"/>
    </row>
    <row r="6" spans="2:14" ht="16.5" customHeight="1" thickBot="1" x14ac:dyDescent="0.3">
      <c r="B6" s="47"/>
      <c r="C6" s="47"/>
      <c r="D6" s="47"/>
      <c r="E6" s="47"/>
      <c r="F6" s="47"/>
      <c r="G6" s="47"/>
      <c r="H6" s="48"/>
      <c r="I6" s="48"/>
      <c r="J6" s="49" t="s">
        <v>27</v>
      </c>
      <c r="K6" s="49"/>
      <c r="L6" s="35"/>
    </row>
    <row r="7" spans="2:14" ht="20.25" customHeight="1" x14ac:dyDescent="0.25">
      <c r="B7" s="50" t="s">
        <v>5</v>
      </c>
      <c r="C7" s="50"/>
      <c r="D7" s="50"/>
      <c r="E7" s="50"/>
      <c r="F7" s="50"/>
      <c r="G7" s="50"/>
      <c r="H7" s="50"/>
      <c r="I7" s="50"/>
      <c r="J7" s="50"/>
      <c r="K7" s="50"/>
      <c r="L7" s="35"/>
    </row>
    <row r="8" spans="2:14" ht="27" customHeight="1" x14ac:dyDescent="0.25">
      <c r="B8" s="51" t="s">
        <v>28</v>
      </c>
      <c r="C8" s="51"/>
      <c r="D8" s="51"/>
      <c r="E8" s="51"/>
      <c r="F8" s="51"/>
      <c r="G8" s="51"/>
      <c r="H8" s="51"/>
      <c r="I8" s="51"/>
      <c r="J8" s="51"/>
      <c r="K8" s="51"/>
      <c r="L8" s="35"/>
    </row>
    <row r="9" spans="2:14" ht="33.75" customHeight="1" x14ac:dyDescent="0.25">
      <c r="B9" s="51" t="s">
        <v>29</v>
      </c>
      <c r="C9" s="51"/>
      <c r="D9" s="51"/>
      <c r="E9" s="51"/>
      <c r="F9" s="51"/>
      <c r="G9" s="51"/>
      <c r="H9" s="51"/>
      <c r="I9" s="51"/>
      <c r="J9" s="51"/>
      <c r="K9" s="51"/>
      <c r="L9" s="35" t="s">
        <v>6</v>
      </c>
    </row>
    <row r="10" spans="2:14" x14ac:dyDescent="0.25">
      <c r="B10" s="52" t="s">
        <v>26</v>
      </c>
      <c r="C10" s="52"/>
      <c r="D10" s="52"/>
      <c r="E10" s="52"/>
      <c r="F10" s="52"/>
      <c r="G10" s="52"/>
      <c r="H10" s="2" t="s">
        <v>7</v>
      </c>
      <c r="I10" s="2" t="s">
        <v>8</v>
      </c>
      <c r="J10" s="3" t="s">
        <v>9</v>
      </c>
      <c r="K10" s="4" t="s">
        <v>10</v>
      </c>
      <c r="L10" s="35"/>
    </row>
    <row r="11" spans="2:14" x14ac:dyDescent="0.25">
      <c r="B11" s="53"/>
      <c r="C11" s="53"/>
      <c r="D11" s="53"/>
      <c r="E11" s="53"/>
      <c r="F11" s="53"/>
      <c r="G11" s="53"/>
      <c r="H11" s="5"/>
      <c r="I11" s="6"/>
      <c r="J11" s="7">
        <f>((H11*12)+I11)*0.4</f>
        <v>0</v>
      </c>
      <c r="K11" s="4"/>
      <c r="L11" s="35"/>
      <c r="M11" s="8"/>
      <c r="N11" s="8"/>
    </row>
    <row r="12" spans="2:14" x14ac:dyDescent="0.25">
      <c r="B12" s="36"/>
      <c r="C12" s="36"/>
      <c r="D12" s="36"/>
      <c r="E12" s="36"/>
      <c r="F12" s="36"/>
      <c r="G12" s="36"/>
      <c r="H12" s="9"/>
      <c r="I12" s="10"/>
      <c r="J12" s="7">
        <f t="shared" ref="J12:J17" si="0">((H12*12)+I12)*0.4</f>
        <v>0</v>
      </c>
      <c r="K12" s="4"/>
      <c r="L12" s="35"/>
    </row>
    <row r="13" spans="2:14" x14ac:dyDescent="0.25">
      <c r="B13" s="36"/>
      <c r="C13" s="36"/>
      <c r="D13" s="36"/>
      <c r="E13" s="36"/>
      <c r="F13" s="36"/>
      <c r="G13" s="36"/>
      <c r="H13" s="9"/>
      <c r="I13" s="10"/>
      <c r="J13" s="7">
        <f t="shared" si="0"/>
        <v>0</v>
      </c>
      <c r="K13" s="4"/>
      <c r="L13" s="35"/>
    </row>
    <row r="14" spans="2:14" x14ac:dyDescent="0.25">
      <c r="B14" s="36"/>
      <c r="C14" s="36"/>
      <c r="D14" s="36"/>
      <c r="E14" s="36"/>
      <c r="F14" s="36"/>
      <c r="G14" s="36"/>
      <c r="H14" s="9"/>
      <c r="I14" s="10"/>
      <c r="J14" s="7">
        <f t="shared" si="0"/>
        <v>0</v>
      </c>
      <c r="K14" s="4"/>
      <c r="L14" s="35"/>
    </row>
    <row r="15" spans="2:14" x14ac:dyDescent="0.25">
      <c r="B15" s="36"/>
      <c r="C15" s="36"/>
      <c r="D15" s="36"/>
      <c r="E15" s="36"/>
      <c r="F15" s="36"/>
      <c r="G15" s="36"/>
      <c r="H15" s="9"/>
      <c r="I15" s="10"/>
      <c r="J15" s="7">
        <f t="shared" si="0"/>
        <v>0</v>
      </c>
      <c r="K15" s="4"/>
      <c r="L15" s="35"/>
    </row>
    <row r="16" spans="2:14" x14ac:dyDescent="0.25">
      <c r="B16" s="36"/>
      <c r="C16" s="36"/>
      <c r="D16" s="36"/>
      <c r="E16" s="36"/>
      <c r="F16" s="36"/>
      <c r="G16" s="36"/>
      <c r="H16" s="9"/>
      <c r="I16" s="10"/>
      <c r="J16" s="7">
        <f t="shared" si="0"/>
        <v>0</v>
      </c>
      <c r="K16" s="4"/>
      <c r="L16" s="35"/>
    </row>
    <row r="17" spans="2:12" x14ac:dyDescent="0.25">
      <c r="B17" s="37"/>
      <c r="C17" s="37"/>
      <c r="D17" s="37"/>
      <c r="E17" s="37"/>
      <c r="F17" s="37"/>
      <c r="G17" s="37"/>
      <c r="H17" s="11"/>
      <c r="I17" s="11"/>
      <c r="J17" s="7">
        <f t="shared" si="0"/>
        <v>0</v>
      </c>
      <c r="K17" s="4"/>
      <c r="L17" s="35"/>
    </row>
    <row r="18" spans="2:12" x14ac:dyDescent="0.25">
      <c r="B18" s="55"/>
      <c r="C18" s="55"/>
      <c r="D18" s="55"/>
      <c r="E18" s="55"/>
      <c r="F18" s="55"/>
      <c r="G18" s="55"/>
      <c r="H18" s="55"/>
      <c r="I18" s="23" t="s">
        <v>11</v>
      </c>
      <c r="J18" s="12">
        <f>SUM(J11:J17)</f>
        <v>0</v>
      </c>
      <c r="K18" s="4"/>
      <c r="L18" s="35" t="s">
        <v>12</v>
      </c>
    </row>
    <row r="19" spans="2:12" ht="31.5" customHeight="1" x14ac:dyDescent="0.25">
      <c r="B19" s="56" t="s">
        <v>30</v>
      </c>
      <c r="C19" s="56"/>
      <c r="D19" s="56"/>
      <c r="E19" s="56"/>
      <c r="F19" s="56"/>
      <c r="G19" s="56"/>
      <c r="H19" s="56"/>
      <c r="I19" s="56"/>
      <c r="J19" s="56"/>
      <c r="K19" s="56"/>
      <c r="L19" s="35"/>
    </row>
    <row r="20" spans="2:12" x14ac:dyDescent="0.25">
      <c r="B20" s="57" t="s">
        <v>25</v>
      </c>
      <c r="C20" s="57"/>
      <c r="D20" s="57"/>
      <c r="E20" s="57"/>
      <c r="F20" s="57"/>
      <c r="G20" s="57"/>
      <c r="H20" s="2" t="s">
        <v>7</v>
      </c>
      <c r="I20" s="2" t="s">
        <v>8</v>
      </c>
      <c r="J20" s="3" t="s">
        <v>9</v>
      </c>
      <c r="K20" s="4" t="s">
        <v>10</v>
      </c>
      <c r="L20" s="35"/>
    </row>
    <row r="21" spans="2:12" x14ac:dyDescent="0.25">
      <c r="B21" s="53"/>
      <c r="C21" s="53"/>
      <c r="D21" s="53"/>
      <c r="E21" s="53"/>
      <c r="F21" s="53"/>
      <c r="G21" s="53"/>
      <c r="H21" s="10"/>
      <c r="I21" s="10"/>
      <c r="J21" s="13">
        <f>((H21*12)+I21)*0.25</f>
        <v>0</v>
      </c>
      <c r="K21" s="4"/>
      <c r="L21" s="35"/>
    </row>
    <row r="22" spans="2:12" x14ac:dyDescent="0.25">
      <c r="B22" s="54"/>
      <c r="C22" s="54"/>
      <c r="D22" s="54"/>
      <c r="E22" s="54"/>
      <c r="F22" s="54"/>
      <c r="G22" s="54"/>
      <c r="H22" s="14"/>
      <c r="I22" s="14"/>
      <c r="J22" s="13">
        <f t="shared" ref="J22:J27" si="1">((H22*12)+I22)*0.25</f>
        <v>0</v>
      </c>
      <c r="K22" s="4"/>
      <c r="L22" s="35"/>
    </row>
    <row r="23" spans="2:12" x14ac:dyDescent="0.25">
      <c r="B23" s="54"/>
      <c r="C23" s="54"/>
      <c r="D23" s="54"/>
      <c r="E23" s="54"/>
      <c r="F23" s="54"/>
      <c r="G23" s="54"/>
      <c r="H23" s="14"/>
      <c r="I23" s="14"/>
      <c r="J23" s="13">
        <f t="shared" si="1"/>
        <v>0</v>
      </c>
      <c r="K23" s="4"/>
      <c r="L23" s="35"/>
    </row>
    <row r="24" spans="2:12" x14ac:dyDescent="0.25">
      <c r="B24" s="54"/>
      <c r="C24" s="54"/>
      <c r="D24" s="54"/>
      <c r="E24" s="54"/>
      <c r="F24" s="54"/>
      <c r="G24" s="54"/>
      <c r="H24" s="14"/>
      <c r="I24" s="14"/>
      <c r="J24" s="13">
        <f t="shared" si="1"/>
        <v>0</v>
      </c>
      <c r="K24" s="4"/>
      <c r="L24" s="35"/>
    </row>
    <row r="25" spans="2:12" x14ac:dyDescent="0.25">
      <c r="B25" s="54"/>
      <c r="C25" s="54"/>
      <c r="D25" s="54"/>
      <c r="E25" s="54"/>
      <c r="F25" s="54"/>
      <c r="G25" s="54"/>
      <c r="H25" s="14"/>
      <c r="I25" s="14"/>
      <c r="J25" s="13">
        <f t="shared" si="1"/>
        <v>0</v>
      </c>
      <c r="K25" s="4"/>
      <c r="L25" s="35"/>
    </row>
    <row r="26" spans="2:12" x14ac:dyDescent="0.25">
      <c r="B26" s="54"/>
      <c r="C26" s="54"/>
      <c r="D26" s="54"/>
      <c r="E26" s="54"/>
      <c r="F26" s="54"/>
      <c r="G26" s="54"/>
      <c r="H26" s="14"/>
      <c r="I26" s="14"/>
      <c r="J26" s="13">
        <f t="shared" si="1"/>
        <v>0</v>
      </c>
      <c r="K26" s="4"/>
      <c r="L26" s="35"/>
    </row>
    <row r="27" spans="2:12" x14ac:dyDescent="0.25">
      <c r="B27" s="54"/>
      <c r="C27" s="54"/>
      <c r="D27" s="54"/>
      <c r="E27" s="54"/>
      <c r="F27" s="54"/>
      <c r="G27" s="54"/>
      <c r="H27" s="14"/>
      <c r="I27" s="14"/>
      <c r="J27" s="13">
        <f t="shared" si="1"/>
        <v>0</v>
      </c>
      <c r="K27" s="4"/>
      <c r="L27" s="35"/>
    </row>
    <row r="28" spans="2:12" x14ac:dyDescent="0.25">
      <c r="B28" s="55"/>
      <c r="C28" s="55"/>
      <c r="D28" s="55"/>
      <c r="E28" s="55"/>
      <c r="F28" s="55"/>
      <c r="G28" s="55"/>
      <c r="H28" s="55"/>
      <c r="I28" s="23" t="s">
        <v>11</v>
      </c>
      <c r="J28" s="7">
        <f>SUM(J21:J27)</f>
        <v>0</v>
      </c>
      <c r="K28" s="4"/>
      <c r="L28" s="35"/>
    </row>
    <row r="29" spans="2:12" x14ac:dyDescent="0.25">
      <c r="B29" s="55" t="s">
        <v>13</v>
      </c>
      <c r="C29" s="55"/>
      <c r="D29" s="55"/>
      <c r="E29" s="55"/>
      <c r="F29" s="55"/>
      <c r="G29" s="55"/>
      <c r="H29" s="55"/>
      <c r="I29" s="55"/>
      <c r="J29" s="15">
        <f>IF(SUM(J18+J28)&gt;15,15,(SUM(J18+J28)))</f>
        <v>0</v>
      </c>
      <c r="K29" s="16"/>
      <c r="L29" s="35"/>
    </row>
    <row r="30" spans="2:12" ht="14.25" customHeight="1" x14ac:dyDescent="0.25">
      <c r="B30" s="61" t="s">
        <v>31</v>
      </c>
      <c r="C30" s="61"/>
      <c r="D30" s="61"/>
      <c r="E30" s="61"/>
      <c r="F30" s="61"/>
      <c r="G30" s="61"/>
      <c r="H30" s="61"/>
      <c r="I30" s="61"/>
      <c r="J30" s="61"/>
      <c r="K30" s="61"/>
      <c r="L30" s="35"/>
    </row>
    <row r="31" spans="2:12" ht="14.25" customHeight="1" x14ac:dyDescent="0.25">
      <c r="B31" s="63" t="s">
        <v>32</v>
      </c>
      <c r="C31" s="63"/>
      <c r="D31" s="63"/>
      <c r="E31" s="63"/>
      <c r="F31" s="63"/>
      <c r="G31" s="63"/>
      <c r="H31" s="63"/>
      <c r="I31" s="63"/>
      <c r="J31" s="63"/>
      <c r="K31" s="63"/>
      <c r="L31" s="35"/>
    </row>
    <row r="32" spans="2:12" x14ac:dyDescent="0.25">
      <c r="B32" s="24" t="s">
        <v>14</v>
      </c>
      <c r="C32" s="25"/>
      <c r="D32" s="25"/>
      <c r="E32" s="25"/>
      <c r="F32" s="62" t="s">
        <v>15</v>
      </c>
      <c r="G32" s="62"/>
      <c r="H32" s="26" t="s">
        <v>16</v>
      </c>
      <c r="I32" s="27"/>
      <c r="J32" s="28" t="s">
        <v>9</v>
      </c>
      <c r="K32" s="29" t="s">
        <v>10</v>
      </c>
      <c r="L32" s="35"/>
    </row>
    <row r="33" spans="2:12" x14ac:dyDescent="0.25">
      <c r="B33" s="58"/>
      <c r="C33" s="58"/>
      <c r="D33" s="58"/>
      <c r="E33" s="58"/>
      <c r="F33" s="59"/>
      <c r="G33" s="59"/>
      <c r="H33" s="30"/>
      <c r="I33" s="27">
        <f>IF(F33&gt;2016,IF(H33&gt;71,0.4,IF(H33&gt;31,0.35,IF(H33&gt;10,0.25,IF(H33&gt;0,0.05,0)))),0)</f>
        <v>0</v>
      </c>
      <c r="J33" s="28">
        <f t="shared" ref="J33:J43" si="2">I33</f>
        <v>0</v>
      </c>
      <c r="K33" s="29"/>
      <c r="L33" s="35"/>
    </row>
    <row r="34" spans="2:12" x14ac:dyDescent="0.25">
      <c r="B34" s="58"/>
      <c r="C34" s="58"/>
      <c r="D34" s="58"/>
      <c r="E34" s="58"/>
      <c r="F34" s="59"/>
      <c r="G34" s="59"/>
      <c r="H34" s="30"/>
      <c r="I34" s="27">
        <f t="shared" ref="I34:I42" si="3">IF(F34&gt;2013,IF(H34&gt;71,0.5,IF(H34&gt;31,0.35,IF(H34&gt;10,0.25,IF(H34&gt;0,0.05,0)))),0)</f>
        <v>0</v>
      </c>
      <c r="J34" s="28">
        <f t="shared" si="2"/>
        <v>0</v>
      </c>
      <c r="K34" s="29"/>
      <c r="L34" s="35"/>
    </row>
    <row r="35" spans="2:12" x14ac:dyDescent="0.25">
      <c r="B35" s="58"/>
      <c r="C35" s="58"/>
      <c r="D35" s="58"/>
      <c r="E35" s="58"/>
      <c r="F35" s="59"/>
      <c r="G35" s="59"/>
      <c r="H35" s="30"/>
      <c r="I35" s="27">
        <f t="shared" si="3"/>
        <v>0</v>
      </c>
      <c r="J35" s="28">
        <f t="shared" si="2"/>
        <v>0</v>
      </c>
      <c r="K35" s="29"/>
      <c r="L35" s="35"/>
    </row>
    <row r="36" spans="2:12" ht="14.25" customHeight="1" x14ac:dyDescent="0.25">
      <c r="B36" s="60"/>
      <c r="C36" s="60"/>
      <c r="D36" s="60"/>
      <c r="E36" s="60"/>
      <c r="F36" s="59"/>
      <c r="G36" s="59"/>
      <c r="H36" s="30"/>
      <c r="I36" s="27">
        <f t="shared" si="3"/>
        <v>0</v>
      </c>
      <c r="J36" s="28">
        <f t="shared" si="2"/>
        <v>0</v>
      </c>
      <c r="K36" s="29"/>
      <c r="L36" s="35"/>
    </row>
    <row r="37" spans="2:12" x14ac:dyDescent="0.25">
      <c r="B37" s="58"/>
      <c r="C37" s="58"/>
      <c r="D37" s="58"/>
      <c r="E37" s="58"/>
      <c r="F37" s="59"/>
      <c r="G37" s="59"/>
      <c r="H37" s="30"/>
      <c r="I37" s="27">
        <f t="shared" si="3"/>
        <v>0</v>
      </c>
      <c r="J37" s="28">
        <f t="shared" si="2"/>
        <v>0</v>
      </c>
      <c r="K37" s="29"/>
      <c r="L37" s="35"/>
    </row>
    <row r="38" spans="2:12" x14ac:dyDescent="0.25">
      <c r="B38" s="58"/>
      <c r="C38" s="64"/>
      <c r="D38" s="64"/>
      <c r="E38" s="64"/>
      <c r="F38" s="59"/>
      <c r="G38" s="59"/>
      <c r="H38" s="30"/>
      <c r="I38" s="27">
        <f t="shared" si="3"/>
        <v>0</v>
      </c>
      <c r="J38" s="28">
        <f t="shared" si="2"/>
        <v>0</v>
      </c>
      <c r="K38" s="29"/>
      <c r="L38" s="35"/>
    </row>
    <row r="39" spans="2:12" x14ac:dyDescent="0.25">
      <c r="B39" s="58"/>
      <c r="C39" s="58"/>
      <c r="D39" s="58"/>
      <c r="E39" s="58"/>
      <c r="F39" s="59"/>
      <c r="G39" s="59"/>
      <c r="H39" s="30"/>
      <c r="I39" s="27">
        <f t="shared" si="3"/>
        <v>0</v>
      </c>
      <c r="J39" s="28">
        <f t="shared" si="2"/>
        <v>0</v>
      </c>
      <c r="K39" s="29"/>
      <c r="L39" s="35"/>
    </row>
    <row r="40" spans="2:12" x14ac:dyDescent="0.25">
      <c r="B40" s="58"/>
      <c r="C40" s="58"/>
      <c r="D40" s="58"/>
      <c r="E40" s="58"/>
      <c r="F40" s="59"/>
      <c r="G40" s="59"/>
      <c r="H40" s="30"/>
      <c r="I40" s="27">
        <f t="shared" si="3"/>
        <v>0</v>
      </c>
      <c r="J40" s="28">
        <f t="shared" si="2"/>
        <v>0</v>
      </c>
      <c r="K40" s="29"/>
      <c r="L40" s="35"/>
    </row>
    <row r="41" spans="2:12" x14ac:dyDescent="0.25">
      <c r="B41" s="58"/>
      <c r="C41" s="58"/>
      <c r="D41" s="58"/>
      <c r="E41" s="58"/>
      <c r="F41" s="59"/>
      <c r="G41" s="59"/>
      <c r="H41" s="30"/>
      <c r="I41" s="27">
        <f t="shared" si="3"/>
        <v>0</v>
      </c>
      <c r="J41" s="28">
        <f t="shared" si="2"/>
        <v>0</v>
      </c>
      <c r="K41" s="29"/>
      <c r="L41" s="35"/>
    </row>
    <row r="42" spans="2:12" x14ac:dyDescent="0.25">
      <c r="B42" s="58"/>
      <c r="C42" s="58"/>
      <c r="D42" s="58"/>
      <c r="E42" s="58"/>
      <c r="F42" s="59"/>
      <c r="G42" s="59"/>
      <c r="H42" s="30"/>
      <c r="I42" s="27">
        <f t="shared" si="3"/>
        <v>0</v>
      </c>
      <c r="J42" s="28">
        <f t="shared" si="2"/>
        <v>0</v>
      </c>
      <c r="K42" s="29"/>
      <c r="L42" s="35"/>
    </row>
    <row r="43" spans="2:12" x14ac:dyDescent="0.25">
      <c r="B43" s="58"/>
      <c r="C43" s="58"/>
      <c r="D43" s="58"/>
      <c r="E43" s="58"/>
      <c r="F43" s="59"/>
      <c r="G43" s="59"/>
      <c r="H43" s="30"/>
      <c r="I43" s="27">
        <f>IF(F43&gt;2010,IF(H43&gt;71,0.5,IF(H43&gt;31,0.35,IF(H43&gt;10,0.25,IF(H43&gt;0,0.05,0)))),0)</f>
        <v>0</v>
      </c>
      <c r="J43" s="28">
        <f t="shared" si="2"/>
        <v>0</v>
      </c>
      <c r="K43" s="31"/>
      <c r="L43" s="35"/>
    </row>
    <row r="44" spans="2:12" ht="13.95" customHeight="1" x14ac:dyDescent="0.25">
      <c r="B44" s="55" t="s">
        <v>11</v>
      </c>
      <c r="C44" s="72"/>
      <c r="D44" s="72"/>
      <c r="E44" s="72"/>
      <c r="F44" s="72"/>
      <c r="G44" s="72"/>
      <c r="H44" s="72"/>
      <c r="I44" s="75"/>
      <c r="J44" s="28">
        <f>SUM(J33:J43)</f>
        <v>0</v>
      </c>
      <c r="K44" s="31"/>
      <c r="L44" s="35"/>
    </row>
    <row r="45" spans="2:12" ht="13.95" customHeight="1" x14ac:dyDescent="0.25">
      <c r="B45" s="63" t="s">
        <v>35</v>
      </c>
      <c r="C45" s="63"/>
      <c r="D45" s="63"/>
      <c r="E45" s="63"/>
      <c r="F45" s="63"/>
      <c r="G45" s="63"/>
      <c r="H45" s="63"/>
      <c r="I45" s="76"/>
      <c r="J45" s="76"/>
      <c r="K45" s="63"/>
      <c r="L45" s="35"/>
    </row>
    <row r="46" spans="2:12" ht="13.95" customHeight="1" x14ac:dyDescent="0.25">
      <c r="B46" s="24" t="s">
        <v>14</v>
      </c>
      <c r="C46" s="25"/>
      <c r="D46" s="25"/>
      <c r="E46" s="25"/>
      <c r="F46" s="62" t="s">
        <v>15</v>
      </c>
      <c r="G46" s="62"/>
      <c r="H46" s="26" t="s">
        <v>16</v>
      </c>
      <c r="I46" s="27"/>
      <c r="J46" s="28" t="s">
        <v>9</v>
      </c>
      <c r="K46" s="29" t="s">
        <v>10</v>
      </c>
      <c r="L46" s="35"/>
    </row>
    <row r="47" spans="2:12" ht="13.95" customHeight="1" x14ac:dyDescent="0.25">
      <c r="B47" s="58"/>
      <c r="C47" s="58"/>
      <c r="D47" s="58"/>
      <c r="E47" s="58"/>
      <c r="F47" s="59"/>
      <c r="G47" s="59"/>
      <c r="H47" s="30"/>
      <c r="I47" s="27">
        <f>IF(F47&gt;2016,IF(H47&gt;71,0.5,IF(H47&gt;31,0.4,IF(H47&gt;10,0.3,IF(H47&gt;0,0.1,0)))),0)</f>
        <v>0</v>
      </c>
      <c r="J47" s="28">
        <f t="shared" ref="J47:J57" si="4">I47</f>
        <v>0</v>
      </c>
      <c r="K47" s="29"/>
      <c r="L47" s="35"/>
    </row>
    <row r="48" spans="2:12" ht="13.95" customHeight="1" x14ac:dyDescent="0.25">
      <c r="B48" s="58"/>
      <c r="C48" s="58"/>
      <c r="D48" s="58"/>
      <c r="E48" s="58"/>
      <c r="F48" s="59"/>
      <c r="G48" s="59"/>
      <c r="H48" s="30"/>
      <c r="I48" s="27">
        <f t="shared" ref="I48:I57" si="5">IF(F48&gt;2016,IF(H48&gt;71,0.5,IF(H48&gt;31,0.4,IF(H48&gt;10,0.3,IF(H48&gt;0,0.1,0)))),0)</f>
        <v>0</v>
      </c>
      <c r="J48" s="28">
        <f t="shared" si="4"/>
        <v>0</v>
      </c>
      <c r="K48" s="29"/>
      <c r="L48" s="35"/>
    </row>
    <row r="49" spans="2:12" ht="13.95" customHeight="1" x14ac:dyDescent="0.25">
      <c r="B49" s="58"/>
      <c r="C49" s="58"/>
      <c r="D49" s="58"/>
      <c r="E49" s="58"/>
      <c r="F49" s="59"/>
      <c r="G49" s="59"/>
      <c r="H49" s="30"/>
      <c r="I49" s="27">
        <f t="shared" si="5"/>
        <v>0</v>
      </c>
      <c r="J49" s="28">
        <f t="shared" si="4"/>
        <v>0</v>
      </c>
      <c r="K49" s="29"/>
      <c r="L49" s="35"/>
    </row>
    <row r="50" spans="2:12" ht="13.95" customHeight="1" x14ac:dyDescent="0.25">
      <c r="B50" s="60"/>
      <c r="C50" s="60"/>
      <c r="D50" s="60"/>
      <c r="E50" s="60"/>
      <c r="F50" s="59"/>
      <c r="G50" s="59"/>
      <c r="H50" s="30"/>
      <c r="I50" s="27">
        <f t="shared" si="5"/>
        <v>0</v>
      </c>
      <c r="J50" s="28">
        <f t="shared" si="4"/>
        <v>0</v>
      </c>
      <c r="K50" s="29"/>
      <c r="L50" s="35"/>
    </row>
    <row r="51" spans="2:12" ht="13.95" customHeight="1" x14ac:dyDescent="0.25">
      <c r="B51" s="58"/>
      <c r="C51" s="58"/>
      <c r="D51" s="58"/>
      <c r="E51" s="58"/>
      <c r="F51" s="59"/>
      <c r="G51" s="59"/>
      <c r="H51" s="30"/>
      <c r="I51" s="27">
        <f t="shared" si="5"/>
        <v>0</v>
      </c>
      <c r="J51" s="28">
        <f t="shared" si="4"/>
        <v>0</v>
      </c>
      <c r="K51" s="29"/>
      <c r="L51" s="35"/>
    </row>
    <row r="52" spans="2:12" ht="13.95" customHeight="1" x14ac:dyDescent="0.25">
      <c r="B52" s="58"/>
      <c r="C52" s="64"/>
      <c r="D52" s="64"/>
      <c r="E52" s="64"/>
      <c r="F52" s="59"/>
      <c r="G52" s="59"/>
      <c r="H52" s="30"/>
      <c r="I52" s="27">
        <f t="shared" si="5"/>
        <v>0</v>
      </c>
      <c r="J52" s="28">
        <f t="shared" si="4"/>
        <v>0</v>
      </c>
      <c r="K52" s="29"/>
      <c r="L52" s="35"/>
    </row>
    <row r="53" spans="2:12" ht="13.95" customHeight="1" x14ac:dyDescent="0.25">
      <c r="B53" s="58"/>
      <c r="C53" s="58"/>
      <c r="D53" s="58"/>
      <c r="E53" s="58"/>
      <c r="F53" s="59"/>
      <c r="G53" s="59"/>
      <c r="H53" s="30"/>
      <c r="I53" s="27">
        <f t="shared" si="5"/>
        <v>0</v>
      </c>
      <c r="J53" s="28">
        <f t="shared" si="4"/>
        <v>0</v>
      </c>
      <c r="K53" s="29"/>
      <c r="L53" s="35"/>
    </row>
    <row r="54" spans="2:12" ht="13.95" customHeight="1" x14ac:dyDescent="0.25">
      <c r="B54" s="58"/>
      <c r="C54" s="58"/>
      <c r="D54" s="58"/>
      <c r="E54" s="58"/>
      <c r="F54" s="59"/>
      <c r="G54" s="59"/>
      <c r="H54" s="30"/>
      <c r="I54" s="27">
        <f t="shared" si="5"/>
        <v>0</v>
      </c>
      <c r="J54" s="28">
        <f t="shared" si="4"/>
        <v>0</v>
      </c>
      <c r="K54" s="29"/>
      <c r="L54" s="35"/>
    </row>
    <row r="55" spans="2:12" ht="13.95" customHeight="1" x14ac:dyDescent="0.25">
      <c r="B55" s="58"/>
      <c r="C55" s="58"/>
      <c r="D55" s="58"/>
      <c r="E55" s="58"/>
      <c r="F55" s="59"/>
      <c r="G55" s="59"/>
      <c r="H55" s="30"/>
      <c r="I55" s="27">
        <f t="shared" si="5"/>
        <v>0</v>
      </c>
      <c r="J55" s="28">
        <f t="shared" si="4"/>
        <v>0</v>
      </c>
      <c r="K55" s="29"/>
      <c r="L55" s="35"/>
    </row>
    <row r="56" spans="2:12" ht="13.95" customHeight="1" x14ac:dyDescent="0.25">
      <c r="B56" s="58"/>
      <c r="C56" s="58"/>
      <c r="D56" s="58"/>
      <c r="E56" s="58"/>
      <c r="F56" s="59"/>
      <c r="G56" s="59"/>
      <c r="H56" s="30"/>
      <c r="I56" s="27">
        <f t="shared" si="5"/>
        <v>0</v>
      </c>
      <c r="J56" s="28">
        <f t="shared" si="4"/>
        <v>0</v>
      </c>
      <c r="K56" s="29"/>
      <c r="L56" s="35"/>
    </row>
    <row r="57" spans="2:12" ht="13.95" customHeight="1" x14ac:dyDescent="0.25">
      <c r="B57" s="58"/>
      <c r="C57" s="58"/>
      <c r="D57" s="58"/>
      <c r="E57" s="58"/>
      <c r="F57" s="74"/>
      <c r="G57" s="74"/>
      <c r="H57" s="30"/>
      <c r="I57" s="27">
        <f t="shared" si="5"/>
        <v>0</v>
      </c>
      <c r="J57" s="28">
        <f t="shared" si="4"/>
        <v>0</v>
      </c>
      <c r="K57" s="31"/>
      <c r="L57" s="35"/>
    </row>
    <row r="58" spans="2:12" ht="13.95" customHeight="1" x14ac:dyDescent="0.25">
      <c r="B58" s="55" t="s">
        <v>11</v>
      </c>
      <c r="C58" s="72"/>
      <c r="D58" s="72"/>
      <c r="E58" s="72"/>
      <c r="F58" s="72"/>
      <c r="G58" s="72"/>
      <c r="H58" s="72"/>
      <c r="I58" s="75"/>
      <c r="J58" s="28">
        <f>SUM(J47:J57)</f>
        <v>0</v>
      </c>
      <c r="K58" s="31"/>
      <c r="L58" s="35"/>
    </row>
    <row r="59" spans="2:12" ht="13.95" customHeight="1" x14ac:dyDescent="0.25">
      <c r="B59" s="55" t="s">
        <v>36</v>
      </c>
      <c r="C59" s="72"/>
      <c r="D59" s="72"/>
      <c r="E59" s="72"/>
      <c r="F59" s="72"/>
      <c r="G59" s="72"/>
      <c r="H59" s="72"/>
      <c r="I59" s="75"/>
      <c r="J59" s="28">
        <f>MIN(6,SUM(J44,J58))</f>
        <v>0</v>
      </c>
      <c r="K59" s="31"/>
      <c r="L59" s="35"/>
    </row>
    <row r="60" spans="2:12" ht="13.5" customHeight="1" x14ac:dyDescent="0.25">
      <c r="B60" s="90" t="s">
        <v>17</v>
      </c>
      <c r="C60" s="91"/>
      <c r="D60" s="91"/>
      <c r="E60" s="91"/>
      <c r="F60" s="91"/>
      <c r="G60" s="91"/>
      <c r="H60" s="91"/>
      <c r="I60" s="91"/>
      <c r="J60" s="91"/>
      <c r="K60" s="92"/>
      <c r="L60" s="35"/>
    </row>
    <row r="61" spans="2:12" x14ac:dyDescent="0.25">
      <c r="B61" s="24" t="s">
        <v>18</v>
      </c>
      <c r="C61" s="25"/>
      <c r="D61" s="25"/>
      <c r="E61" s="25"/>
      <c r="F61" s="25"/>
      <c r="G61" s="32"/>
      <c r="H61" s="26" t="s">
        <v>19</v>
      </c>
      <c r="I61" s="27"/>
      <c r="J61" s="28" t="s">
        <v>9</v>
      </c>
      <c r="K61" s="29" t="s">
        <v>10</v>
      </c>
      <c r="L61" s="35"/>
    </row>
    <row r="62" spans="2:12" x14ac:dyDescent="0.25">
      <c r="B62" s="70"/>
      <c r="C62" s="71"/>
      <c r="D62" s="71"/>
      <c r="E62" s="71"/>
      <c r="F62" s="71"/>
      <c r="G62" s="59"/>
      <c r="H62" s="30"/>
      <c r="I62" s="27"/>
      <c r="J62" s="28">
        <f>H62</f>
        <v>0</v>
      </c>
      <c r="K62" s="29"/>
      <c r="L62" s="35"/>
    </row>
    <row r="63" spans="2:12" x14ac:dyDescent="0.25">
      <c r="B63" s="70"/>
      <c r="C63" s="71"/>
      <c r="D63" s="71"/>
      <c r="E63" s="71"/>
      <c r="F63" s="71"/>
      <c r="G63" s="59"/>
      <c r="H63" s="30"/>
      <c r="I63" s="27"/>
      <c r="J63" s="28">
        <f>H63</f>
        <v>0</v>
      </c>
      <c r="K63" s="29"/>
      <c r="L63" s="35"/>
    </row>
    <row r="64" spans="2:12" x14ac:dyDescent="0.25">
      <c r="B64" s="70"/>
      <c r="C64" s="71"/>
      <c r="D64" s="71"/>
      <c r="E64" s="71"/>
      <c r="F64" s="71"/>
      <c r="G64" s="59"/>
      <c r="H64" s="30"/>
      <c r="I64" s="27"/>
      <c r="J64" s="28">
        <f>H64</f>
        <v>0</v>
      </c>
      <c r="K64" s="29"/>
      <c r="L64" s="35"/>
    </row>
    <row r="65" spans="2:12" ht="27.75" customHeight="1" x14ac:dyDescent="0.25">
      <c r="B65" s="55"/>
      <c r="C65" s="72"/>
      <c r="D65" s="72"/>
      <c r="E65" s="72"/>
      <c r="F65" s="72"/>
      <c r="G65" s="72"/>
      <c r="H65" s="72"/>
      <c r="I65" s="73"/>
      <c r="J65" s="28">
        <f>H65</f>
        <v>0</v>
      </c>
      <c r="K65" s="31"/>
      <c r="L65" s="35"/>
    </row>
    <row r="66" spans="2:12" x14ac:dyDescent="0.25">
      <c r="B66" s="55" t="s">
        <v>20</v>
      </c>
      <c r="C66" s="72"/>
      <c r="D66" s="72"/>
      <c r="E66" s="72"/>
      <c r="F66" s="72"/>
      <c r="G66" s="72"/>
      <c r="H66" s="72"/>
      <c r="I66" s="73"/>
      <c r="J66" s="28">
        <f>IF(SUM(J62:J65)&gt;1,1,SUM(J61:J65))</f>
        <v>0</v>
      </c>
      <c r="K66" s="31"/>
      <c r="L66" s="35"/>
    </row>
    <row r="67" spans="2:12" x14ac:dyDescent="0.25">
      <c r="B67" s="38" t="s">
        <v>33</v>
      </c>
      <c r="C67" s="39"/>
      <c r="D67" s="39"/>
      <c r="E67" s="39"/>
      <c r="F67" s="39"/>
      <c r="G67" s="39"/>
      <c r="H67" s="39"/>
      <c r="I67" s="39"/>
      <c r="J67" s="39"/>
      <c r="K67" s="40"/>
      <c r="L67" s="35"/>
    </row>
    <row r="68" spans="2:12" x14ac:dyDescent="0.25">
      <c r="B68" s="38" t="s">
        <v>18</v>
      </c>
      <c r="C68" s="39"/>
      <c r="D68" s="39"/>
      <c r="E68" s="39"/>
      <c r="F68" s="39"/>
      <c r="G68" s="87"/>
      <c r="H68" s="88" t="s">
        <v>19</v>
      </c>
      <c r="I68" s="89"/>
      <c r="J68" s="3" t="s">
        <v>9</v>
      </c>
      <c r="K68" s="4" t="s">
        <v>10</v>
      </c>
      <c r="L68" s="35"/>
    </row>
    <row r="69" spans="2:12" x14ac:dyDescent="0.25">
      <c r="B69" s="65"/>
      <c r="C69" s="66"/>
      <c r="D69" s="66"/>
      <c r="E69" s="66"/>
      <c r="F69" s="66"/>
      <c r="G69" s="67"/>
      <c r="H69" s="68"/>
      <c r="I69" s="69"/>
      <c r="J69" s="28">
        <f>H69</f>
        <v>0</v>
      </c>
      <c r="K69" s="29"/>
      <c r="L69" s="35"/>
    </row>
    <row r="70" spans="2:12" x14ac:dyDescent="0.25">
      <c r="B70" s="65"/>
      <c r="C70" s="66"/>
      <c r="D70" s="66"/>
      <c r="E70" s="66"/>
      <c r="F70" s="66"/>
      <c r="G70" s="67"/>
      <c r="H70" s="68"/>
      <c r="I70" s="69"/>
      <c r="J70" s="28">
        <f>H70</f>
        <v>0</v>
      </c>
      <c r="K70" s="29"/>
      <c r="L70" s="35"/>
    </row>
    <row r="71" spans="2:12" x14ac:dyDescent="0.25">
      <c r="B71" s="79"/>
      <c r="C71" s="80"/>
      <c r="D71" s="80"/>
      <c r="E71" s="80"/>
      <c r="F71" s="80"/>
      <c r="G71" s="81"/>
      <c r="H71" s="68"/>
      <c r="I71" s="69"/>
      <c r="J71" s="28">
        <f>H71</f>
        <v>0</v>
      </c>
      <c r="K71" s="29"/>
      <c r="L71" s="35"/>
    </row>
    <row r="72" spans="2:12" x14ac:dyDescent="0.25">
      <c r="B72" s="55" t="s">
        <v>21</v>
      </c>
      <c r="C72" s="72"/>
      <c r="D72" s="72"/>
      <c r="E72" s="72"/>
      <c r="F72" s="72"/>
      <c r="G72" s="72"/>
      <c r="H72" s="72"/>
      <c r="I72" s="73"/>
      <c r="J72" s="28">
        <f>IF(SUM(J69:J71)&gt;4.5,4.5,SUM(J69:J71))</f>
        <v>0</v>
      </c>
      <c r="K72" s="31"/>
      <c r="L72" s="35"/>
    </row>
    <row r="73" spans="2:12" x14ac:dyDescent="0.25">
      <c r="B73" s="38" t="s">
        <v>34</v>
      </c>
      <c r="C73" s="39"/>
      <c r="D73" s="39"/>
      <c r="E73" s="39"/>
      <c r="F73" s="39"/>
      <c r="G73" s="39"/>
      <c r="H73" s="39"/>
      <c r="I73" s="39"/>
      <c r="J73" s="39"/>
      <c r="K73" s="40"/>
      <c r="L73" s="35"/>
    </row>
    <row r="74" spans="2:12" x14ac:dyDescent="0.25">
      <c r="B74" s="82" t="s">
        <v>22</v>
      </c>
      <c r="C74" s="82"/>
      <c r="D74" s="82"/>
      <c r="E74" s="82"/>
      <c r="F74" s="82"/>
      <c r="G74" s="82"/>
      <c r="H74" s="83" t="s">
        <v>19</v>
      </c>
      <c r="I74" s="83"/>
      <c r="J74" s="3" t="s">
        <v>9</v>
      </c>
      <c r="K74" s="4" t="s">
        <v>10</v>
      </c>
      <c r="L74" s="35"/>
    </row>
    <row r="75" spans="2:12" x14ac:dyDescent="0.25">
      <c r="B75" s="84"/>
      <c r="C75" s="84"/>
      <c r="D75" s="84"/>
      <c r="E75" s="84"/>
      <c r="F75" s="84"/>
      <c r="G75" s="84"/>
      <c r="H75" s="85"/>
      <c r="I75" s="85"/>
      <c r="J75" s="28">
        <f>H75</f>
        <v>0</v>
      </c>
      <c r="K75" s="29"/>
      <c r="L75" s="35"/>
    </row>
    <row r="76" spans="2:12" x14ac:dyDescent="0.25">
      <c r="B76" s="84"/>
      <c r="C76" s="84"/>
      <c r="D76" s="84"/>
      <c r="E76" s="84"/>
      <c r="F76" s="84"/>
      <c r="G76" s="84"/>
      <c r="H76" s="85"/>
      <c r="I76" s="85"/>
      <c r="J76" s="28">
        <f>H76</f>
        <v>0</v>
      </c>
      <c r="K76" s="29"/>
      <c r="L76" s="35"/>
    </row>
    <row r="77" spans="2:12" x14ac:dyDescent="0.25">
      <c r="B77" s="84"/>
      <c r="C77" s="84"/>
      <c r="D77" s="84"/>
      <c r="E77" s="84"/>
      <c r="F77" s="84"/>
      <c r="G77" s="84"/>
      <c r="H77" s="85"/>
      <c r="I77" s="85"/>
      <c r="J77" s="28">
        <f>H77</f>
        <v>0</v>
      </c>
      <c r="K77" s="29"/>
      <c r="L77" s="35"/>
    </row>
    <row r="78" spans="2:12" x14ac:dyDescent="0.25">
      <c r="B78" s="84"/>
      <c r="C78" s="84"/>
      <c r="D78" s="84"/>
      <c r="E78" s="84"/>
      <c r="F78" s="84"/>
      <c r="G78" s="84"/>
      <c r="H78" s="85"/>
      <c r="I78" s="85"/>
      <c r="J78" s="28">
        <f>H78</f>
        <v>0</v>
      </c>
      <c r="K78" s="29"/>
      <c r="L78" s="35"/>
    </row>
    <row r="79" spans="2:12" x14ac:dyDescent="0.25">
      <c r="B79" s="86"/>
      <c r="C79" s="86"/>
      <c r="D79" s="86"/>
      <c r="E79" s="86"/>
      <c r="F79" s="86"/>
      <c r="G79" s="86"/>
      <c r="H79" s="85"/>
      <c r="I79" s="85"/>
      <c r="J79" s="28">
        <f>H79</f>
        <v>0</v>
      </c>
      <c r="K79" s="29"/>
      <c r="L79" s="35"/>
    </row>
    <row r="80" spans="2:12" ht="14.4" thickBot="1" x14ac:dyDescent="0.3">
      <c r="B80" s="77" t="s">
        <v>23</v>
      </c>
      <c r="C80" s="77"/>
      <c r="D80" s="77"/>
      <c r="E80" s="77"/>
      <c r="F80" s="77"/>
      <c r="G80" s="77"/>
      <c r="H80" s="77"/>
      <c r="I80" s="77"/>
      <c r="J80" s="28">
        <f>IF(SUM(J75:J79)&gt;3.5,3.5,SUM(J75:J79))</f>
        <v>0</v>
      </c>
      <c r="K80" s="31"/>
      <c r="L80" s="35"/>
    </row>
    <row r="81" spans="2:12" ht="28.5" customHeight="1" thickBot="1" x14ac:dyDescent="0.3">
      <c r="B81" s="78" t="s">
        <v>24</v>
      </c>
      <c r="C81" s="78"/>
      <c r="D81" s="78"/>
      <c r="E81" s="78"/>
      <c r="F81" s="78"/>
      <c r="G81" s="78"/>
      <c r="H81" s="78"/>
      <c r="I81" s="78"/>
      <c r="J81" s="33">
        <f>SUM(J29,J59,J66,J72,J80)</f>
        <v>0</v>
      </c>
      <c r="K81" s="34"/>
      <c r="L81" s="35"/>
    </row>
    <row r="82" spans="2:12" s="17" customForma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6" spans="2:12" x14ac:dyDescent="0.25">
      <c r="B86" s="18"/>
      <c r="C86" s="18"/>
      <c r="D86" s="18"/>
      <c r="F86" s="19"/>
      <c r="G86" s="19"/>
      <c r="H86" s="19"/>
      <c r="I86" s="19"/>
      <c r="J86" s="19"/>
      <c r="K86" s="19"/>
    </row>
    <row r="87" spans="2:12" x14ac:dyDescent="0.25">
      <c r="B87" s="20"/>
      <c r="C87" s="20"/>
      <c r="D87" s="21"/>
      <c r="F87" s="22"/>
      <c r="G87" s="22"/>
      <c r="H87" s="22"/>
      <c r="I87" s="21"/>
      <c r="J87" s="21"/>
      <c r="K87" s="21"/>
    </row>
    <row r="92" spans="2:12" x14ac:dyDescent="0.25">
      <c r="B92" s="17"/>
      <c r="C92" s="17"/>
      <c r="K92" s="17"/>
    </row>
  </sheetData>
  <mergeCells count="115">
    <mergeCell ref="B70:G70"/>
    <mergeCell ref="H70:I70"/>
    <mergeCell ref="B68:G68"/>
    <mergeCell ref="H68:I68"/>
    <mergeCell ref="B58:I58"/>
    <mergeCell ref="B59:I59"/>
    <mergeCell ref="F46:G46"/>
    <mergeCell ref="B47:E47"/>
    <mergeCell ref="F47:G47"/>
    <mergeCell ref="B48:E48"/>
    <mergeCell ref="F48:G48"/>
    <mergeCell ref="B60:K60"/>
    <mergeCell ref="B55:E55"/>
    <mergeCell ref="F55:G55"/>
    <mergeCell ref="B56:E56"/>
    <mergeCell ref="F56:G56"/>
    <mergeCell ref="B57:E57"/>
    <mergeCell ref="F57:G57"/>
    <mergeCell ref="B52:E52"/>
    <mergeCell ref="F52:G52"/>
    <mergeCell ref="B53:E53"/>
    <mergeCell ref="F53:G53"/>
    <mergeCell ref="B54:E54"/>
    <mergeCell ref="F54:G54"/>
    <mergeCell ref="B80:I80"/>
    <mergeCell ref="B81:I81"/>
    <mergeCell ref="B71:G71"/>
    <mergeCell ref="H71:I71"/>
    <mergeCell ref="B72:I72"/>
    <mergeCell ref="B73:K73"/>
    <mergeCell ref="B74:G74"/>
    <mergeCell ref="H74:I74"/>
    <mergeCell ref="B75:G75"/>
    <mergeCell ref="H75:I75"/>
    <mergeCell ref="B76:G76"/>
    <mergeCell ref="H76:I76"/>
    <mergeCell ref="B77:G77"/>
    <mergeCell ref="H77:I77"/>
    <mergeCell ref="B78:G78"/>
    <mergeCell ref="H78:I78"/>
    <mergeCell ref="B79:G79"/>
    <mergeCell ref="H79:I79"/>
    <mergeCell ref="B69:G69"/>
    <mergeCell ref="H69:I69"/>
    <mergeCell ref="B63:G63"/>
    <mergeCell ref="B64:G64"/>
    <mergeCell ref="B65:I65"/>
    <mergeCell ref="B66:I66"/>
    <mergeCell ref="B43:E43"/>
    <mergeCell ref="F43:G43"/>
    <mergeCell ref="B44:I44"/>
    <mergeCell ref="B45:K45"/>
    <mergeCell ref="B62:G62"/>
    <mergeCell ref="B51:E51"/>
    <mergeCell ref="F51:G51"/>
    <mergeCell ref="B49:E49"/>
    <mergeCell ref="F49:G49"/>
    <mergeCell ref="B50:E50"/>
    <mergeCell ref="F50:G50"/>
    <mergeCell ref="B40:E40"/>
    <mergeCell ref="F40:G40"/>
    <mergeCell ref="B41:E41"/>
    <mergeCell ref="F41:G41"/>
    <mergeCell ref="B42:E42"/>
    <mergeCell ref="F42:G42"/>
    <mergeCell ref="B37:E37"/>
    <mergeCell ref="F37:G37"/>
    <mergeCell ref="B38:E38"/>
    <mergeCell ref="F38:G38"/>
    <mergeCell ref="B39:E39"/>
    <mergeCell ref="F39:G39"/>
    <mergeCell ref="B35:E35"/>
    <mergeCell ref="F35:G35"/>
    <mergeCell ref="B36:E36"/>
    <mergeCell ref="F36:G36"/>
    <mergeCell ref="B28:H28"/>
    <mergeCell ref="B29:I29"/>
    <mergeCell ref="B30:K30"/>
    <mergeCell ref="F32:G32"/>
    <mergeCell ref="B33:E33"/>
    <mergeCell ref="F33:G33"/>
    <mergeCell ref="B31:K31"/>
    <mergeCell ref="B26:G26"/>
    <mergeCell ref="B27:G27"/>
    <mergeCell ref="B18:H18"/>
    <mergeCell ref="B19:K19"/>
    <mergeCell ref="B20:G20"/>
    <mergeCell ref="B21:G21"/>
    <mergeCell ref="B22:G22"/>
    <mergeCell ref="B34:E34"/>
    <mergeCell ref="F34:G34"/>
    <mergeCell ref="B13:G13"/>
    <mergeCell ref="B14:G14"/>
    <mergeCell ref="B15:G15"/>
    <mergeCell ref="B16:G16"/>
    <mergeCell ref="B17:G17"/>
    <mergeCell ref="B67:K67"/>
    <mergeCell ref="B1:D1"/>
    <mergeCell ref="B3:K3"/>
    <mergeCell ref="B4:K4"/>
    <mergeCell ref="B5:G5"/>
    <mergeCell ref="H5:I5"/>
    <mergeCell ref="J5:K5"/>
    <mergeCell ref="B6:G6"/>
    <mergeCell ref="H6:I6"/>
    <mergeCell ref="J6:K6"/>
    <mergeCell ref="B7:K7"/>
    <mergeCell ref="B8:K8"/>
    <mergeCell ref="B9:K9"/>
    <mergeCell ref="B10:G10"/>
    <mergeCell ref="B11:G11"/>
    <mergeCell ref="B12:G12"/>
    <mergeCell ref="B23:G23"/>
    <mergeCell ref="B24:G24"/>
    <mergeCell ref="B25:G2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Serrat Barrallo</dc:creator>
  <dc:description/>
  <cp:lastModifiedBy>Marina Llaurado Pérez</cp:lastModifiedBy>
  <cp:revision>2</cp:revision>
  <dcterms:created xsi:type="dcterms:W3CDTF">2024-02-08T15:43:33Z</dcterms:created>
  <dcterms:modified xsi:type="dcterms:W3CDTF">2026-07-02T12:11:21Z</dcterms:modified>
  <dc:language>ca-ES</dc:language>
</cp:coreProperties>
</file>