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Serveis Interns\Recursos humans\DECRET ALCALDIA\DECRET_2024\CONVOCATÒRIES\SELECCIÓ\Tècnic-a mitjà-ana en Recursos Humans\5. FASE DE CONCURS MÈRITS\"/>
    </mc:Choice>
  </mc:AlternateContent>
  <xr:revisionPtr revIDLastSave="0" documentId="13_ncr:1_{1909486A-AE97-4057-8D0E-8E7059FA523D}" xr6:coauthVersionLast="47" xr6:coauthVersionMax="47" xr10:uidLastSave="{00000000-0000-0000-0000-000000000000}"/>
  <bookViews>
    <workbookView xWindow="6590" yWindow="550" windowWidth="14410" windowHeight="100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54" i="1"/>
  <c r="J81" i="1"/>
  <c r="J89" i="1"/>
  <c r="J97" i="1"/>
  <c r="J50" i="1"/>
  <c r="J96" i="1"/>
  <c r="J95" i="1"/>
  <c r="J94" i="1"/>
  <c r="J93" i="1"/>
  <c r="J92" i="1"/>
  <c r="J44" i="1"/>
  <c r="J45" i="1"/>
  <c r="J46" i="1"/>
  <c r="J47" i="1"/>
  <c r="J48" i="1"/>
  <c r="J43" i="1"/>
  <c r="J12" i="1"/>
  <c r="J13" i="1"/>
  <c r="J14" i="1"/>
  <c r="J15" i="1"/>
  <c r="J16" i="1"/>
  <c r="J17" i="1"/>
  <c r="J18" i="1"/>
  <c r="J19" i="1"/>
  <c r="J20" i="1"/>
  <c r="J21" i="1"/>
  <c r="J22" i="1"/>
  <c r="J11" i="1"/>
  <c r="I63" i="1"/>
  <c r="J63" i="1" s="1"/>
  <c r="I69" i="1"/>
  <c r="J69" i="1" s="1"/>
  <c r="I68" i="1"/>
  <c r="J68" i="1" s="1"/>
  <c r="I67" i="1"/>
  <c r="I66" i="1"/>
  <c r="J66" i="1" s="1"/>
  <c r="I71" i="1"/>
  <c r="J71" i="1" s="1"/>
  <c r="I70" i="1"/>
  <c r="J70" i="1" s="1"/>
  <c r="I64" i="1"/>
  <c r="J64" i="1" s="1"/>
  <c r="I65" i="1"/>
  <c r="J65" i="1" s="1"/>
  <c r="I72" i="1"/>
  <c r="J72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55" i="1"/>
  <c r="J55" i="1" s="1"/>
  <c r="I56" i="1"/>
  <c r="J56" i="1" s="1"/>
  <c r="J23" i="1" l="1"/>
  <c r="J49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26" i="1"/>
  <c r="J40" i="1" l="1"/>
  <c r="J54" i="1" l="1"/>
  <c r="J53" i="1"/>
  <c r="J73" i="1" l="1"/>
  <c r="J98" i="1" s="1"/>
  <c r="J80" i="1"/>
  <c r="J79" i="1"/>
  <c r="J78" i="1"/>
  <c r="J77" i="1"/>
  <c r="J76" i="1"/>
  <c r="J88" i="1"/>
  <c r="J87" i="1"/>
  <c r="J86" i="1"/>
  <c r="J85" i="1"/>
  <c r="J84" i="1"/>
</calcChain>
</file>

<file path=xl/sharedStrings.xml><?xml version="1.0" encoding="utf-8"?>
<sst xmlns="http://schemas.openxmlformats.org/spreadsheetml/2006/main" count="57" uniqueCount="34">
  <si>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</si>
  <si>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</si>
  <si>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</si>
  <si>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</si>
  <si>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</si>
  <si>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</si>
  <si>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</si>
  <si>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</si>
  <si>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 xml:space="preserve"> </t>
  </si>
  <si>
    <t>Títol</t>
  </si>
  <si>
    <t>Puntuació</t>
  </si>
  <si>
    <t>Full d'autoavaluació  _ Fase de mèrits</t>
  </si>
  <si>
    <t>Nom de l'entitat i de la plaça o lloc de treball</t>
  </si>
  <si>
    <t>Hores</t>
  </si>
  <si>
    <t>Any expedició diploma</t>
  </si>
  <si>
    <t>TOTAL FORMACIÓ</t>
  </si>
  <si>
    <t>Certificat</t>
  </si>
  <si>
    <t>Observacions</t>
  </si>
  <si>
    <r>
      <t xml:space="preserve">NOM I COGNOMS </t>
    </r>
    <r>
      <rPr>
        <b/>
        <sz val="8"/>
        <color rgb="FFFF0000"/>
        <rFont val="Arial"/>
        <family val="2"/>
      </rPr>
      <t>*</t>
    </r>
    <r>
      <rPr>
        <b/>
        <sz val="8"/>
        <color theme="1"/>
        <rFont val="Arial"/>
        <family val="2"/>
      </rPr>
      <t xml:space="preserve"> </t>
    </r>
  </si>
  <si>
    <r>
      <t xml:space="preserve">DNI </t>
    </r>
    <r>
      <rPr>
        <b/>
        <sz val="8"/>
        <color rgb="FFFF0000"/>
        <rFont val="Arial"/>
        <family val="2"/>
      </rPr>
      <t>*</t>
    </r>
  </si>
  <si>
    <r>
      <t xml:space="preserve">DENOMINACIÓ PLAÇA /LLOC DE TREBALL </t>
    </r>
    <r>
      <rPr>
        <b/>
        <sz val="8"/>
        <color rgb="FFFF0000"/>
        <rFont val="Arial"/>
        <family val="2"/>
      </rPr>
      <t>*</t>
    </r>
  </si>
  <si>
    <t>TOTAL PUNTUACIÓ MÈRITS</t>
  </si>
  <si>
    <t>9.2.4. Certificats de coneixement en ofimàtica i tecnologies de la informació i de la comunicació ( màxim 0,5 punts)</t>
  </si>
  <si>
    <t xml:space="preserve">a) EXPERIÈNCIA (màxim 18 punts): </t>
  </si>
  <si>
    <t xml:space="preserve">Serveis efectius prestats a les administracions públiques com a tècnic superior o mitjà en Recursos Humans, subgrup A1 o A2, en règim funcionarial o laboral:
0,35 punts per mes complet treballat. </t>
  </si>
  <si>
    <t xml:space="preserve">Serveis efectius prestats a entitats vinculades o dependents de les administracions públiques (sector públic) com a tècnic superior o mitjà en Recursos Humans, subgrup A1 o A2, en règim funcionarial o laboral: 0,20 punts per mes complet treballat. </t>
  </si>
  <si>
    <t xml:space="preserve">Serveis efectius prestats en empresa privada desenvolupant funcions d’assessorament jurídic en matèria laboral, de recursos humans, o de funció pública, dins dels grups de cotització 01 o 02: 0,10 punts per mes complet treballat. </t>
  </si>
  <si>
    <t>TOTAL EXPERIENCIA</t>
  </si>
  <si>
    <t>9.2.2 Formació i perfeccionament (màx. 4 punts):</t>
  </si>
  <si>
    <t xml:space="preserve">9.2.3. Certificats de llengua catalana (màxim 1 punt): </t>
  </si>
  <si>
    <t xml:space="preserve">9.2.5. Titulacions acadèmiques (màxim 4,5 punts) </t>
  </si>
  <si>
    <t>TOTAL TITULACIONS</t>
  </si>
  <si>
    <t>TOTAL ACTIC</t>
  </si>
  <si>
    <t>TOTAL CATALÀ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</si>
</sst>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2" fontId="4" fillId="3" borderId="20" xfId="0" applyNumberFormat="1" applyFont="1" applyFill="1" applyBorder="1" applyAlignment="1">
      <alignment horizontal="right" vertical="center" wrapText="1"/>
    </xf>
    <xf numFmtId="14" fontId="3" fillId="0" borderId="0" xfId="0" applyNumberFormat="1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left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4" fillId="3" borderId="20" xfId="0" applyNumberFormat="1" applyFont="1" applyFill="1" applyBorder="1"/>
    <xf numFmtId="0" fontId="4" fillId="4" borderId="21" xfId="0" applyFont="1" applyFill="1" applyBorder="1"/>
    <xf numFmtId="0" fontId="6" fillId="3" borderId="21" xfId="0" applyFont="1" applyFill="1" applyBorder="1"/>
    <xf numFmtId="0" fontId="6" fillId="0" borderId="8" xfId="0" applyFont="1" applyBorder="1" applyAlignment="1" applyProtection="1">
      <alignment horizontal="left"/>
      <protection locked="0"/>
    </xf>
    <xf numFmtId="2" fontId="4" fillId="3" borderId="24" xfId="0" applyNumberFormat="1" applyFont="1" applyFill="1" applyBorder="1"/>
    <xf numFmtId="0" fontId="6" fillId="3" borderId="25" xfId="0" applyFont="1" applyFill="1" applyBorder="1"/>
    <xf numFmtId="2" fontId="4" fillId="4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5" borderId="8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right"/>
    </xf>
    <xf numFmtId="0" fontId="3" fillId="0" borderId="28" xfId="0" applyFont="1" applyBorder="1"/>
    <xf numFmtId="0" fontId="3" fillId="5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2274094</xdr:colOff>
      <xdr:row>0</xdr:row>
      <xdr:rowOff>1221068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4597400" cy="1221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9"/>
  <sheetViews>
    <sheetView tabSelected="1" topLeftCell="E40" zoomScale="90" zoomScaleNormal="90" workbookViewId="0">
      <selection activeCell="I53" sqref="I53"/>
    </sheetView>
  </sheetViews>
  <sheetFormatPr defaultColWidth="11.54296875" defaultRowHeight="14" x14ac:dyDescent="0.3"/>
  <cols>
    <col min="1" max="3" width="11.54296875" style="6"/>
    <col min="4" max="4" width="11.54296875" style="6" customWidth="1"/>
    <col min="5" max="5" width="39" style="6" customWidth="1"/>
    <col min="6" max="6" width="18.81640625" style="6" customWidth="1"/>
    <col min="7" max="7" width="14.7265625" style="6" customWidth="1"/>
    <col min="8" max="8" width="17.1796875" style="6" customWidth="1"/>
    <col min="9" max="10" width="11.54296875" style="6"/>
    <col min="11" max="11" width="28.81640625" style="6" customWidth="1"/>
    <col min="12" max="12" width="103.26953125" style="6" customWidth="1"/>
    <col min="13" max="16384" width="11.54296875" style="6"/>
  </cols>
  <sheetData>
    <row r="1" spans="2:14" ht="97.15" customHeight="1" x14ac:dyDescent="0.3">
      <c r="B1" s="42"/>
      <c r="C1" s="42"/>
      <c r="D1" s="42"/>
    </row>
    <row r="2" spans="2:14" ht="14.5" thickBot="1" x14ac:dyDescent="0.35"/>
    <row r="3" spans="2:14" ht="30.75" customHeight="1" x14ac:dyDescent="0.3">
      <c r="B3" s="81" t="s">
        <v>11</v>
      </c>
      <c r="C3" s="82"/>
      <c r="D3" s="82"/>
      <c r="E3" s="82"/>
      <c r="F3" s="82"/>
      <c r="G3" s="82"/>
      <c r="H3" s="82"/>
      <c r="I3" s="82"/>
      <c r="J3" s="82"/>
      <c r="K3" s="83"/>
    </row>
    <row r="4" spans="2:14" x14ac:dyDescent="0.3">
      <c r="B4" s="84" t="s">
        <v>0</v>
      </c>
      <c r="C4" s="85"/>
      <c r="D4" s="85"/>
      <c r="E4" s="85"/>
      <c r="F4" s="85"/>
      <c r="G4" s="85"/>
      <c r="H4" s="85"/>
      <c r="I4" s="85"/>
      <c r="J4" s="85"/>
      <c r="K4" s="86"/>
    </row>
    <row r="5" spans="2:14" ht="22.5" customHeight="1" x14ac:dyDescent="0.3">
      <c r="B5" s="87" t="s">
        <v>18</v>
      </c>
      <c r="C5" s="88"/>
      <c r="D5" s="88"/>
      <c r="E5" s="88"/>
      <c r="F5" s="88"/>
      <c r="G5" s="88"/>
      <c r="H5" s="89" t="s">
        <v>19</v>
      </c>
      <c r="I5" s="90"/>
      <c r="J5" s="91" t="s">
        <v>20</v>
      </c>
      <c r="K5" s="92"/>
    </row>
    <row r="6" spans="2:14" ht="16.5" customHeight="1" thickBot="1" x14ac:dyDescent="0.35">
      <c r="B6" s="93"/>
      <c r="C6" s="94"/>
      <c r="D6" s="94"/>
      <c r="E6" s="94"/>
      <c r="F6" s="94"/>
      <c r="G6" s="94"/>
      <c r="H6" s="95"/>
      <c r="I6" s="96"/>
      <c r="J6" s="94"/>
      <c r="K6" s="97"/>
    </row>
    <row r="7" spans="2:14" ht="20.25" customHeight="1" x14ac:dyDescent="0.3">
      <c r="B7" s="98" t="s">
        <v>1</v>
      </c>
      <c r="C7" s="99"/>
      <c r="D7" s="99"/>
      <c r="E7" s="99"/>
      <c r="F7" s="99"/>
      <c r="G7" s="99"/>
      <c r="H7" s="99"/>
      <c r="I7" s="99"/>
      <c r="J7" s="99"/>
      <c r="K7" s="100"/>
    </row>
    <row r="8" spans="2:14" ht="27" customHeight="1" x14ac:dyDescent="0.3">
      <c r="B8" s="62" t="s">
        <v>23</v>
      </c>
      <c r="C8" s="63"/>
      <c r="D8" s="63"/>
      <c r="E8" s="63"/>
      <c r="F8" s="63"/>
      <c r="G8" s="63"/>
      <c r="H8" s="63"/>
      <c r="I8" s="63"/>
      <c r="J8" s="63"/>
      <c r="K8" s="64"/>
    </row>
    <row r="9" spans="2:14" ht="34.15" customHeight="1" x14ac:dyDescent="0.3">
      <c r="B9" s="65" t="s">
        <v>24</v>
      </c>
      <c r="C9" s="66"/>
      <c r="D9" s="66"/>
      <c r="E9" s="66"/>
      <c r="F9" s="66"/>
      <c r="G9" s="66"/>
      <c r="H9" s="66"/>
      <c r="I9" s="66"/>
      <c r="J9" s="66"/>
      <c r="K9" s="67"/>
      <c r="L9" s="6" t="s">
        <v>17</v>
      </c>
    </row>
    <row r="10" spans="2:14" x14ac:dyDescent="0.3">
      <c r="B10" s="68" t="s">
        <v>2</v>
      </c>
      <c r="C10" s="69"/>
      <c r="D10" s="69"/>
      <c r="E10" s="69"/>
      <c r="F10" s="69"/>
      <c r="G10" s="70"/>
      <c r="H10" s="7" t="s">
        <v>3</v>
      </c>
      <c r="I10" s="7" t="s">
        <v>4</v>
      </c>
      <c r="J10" s="8" t="s">
        <v>5</v>
      </c>
      <c r="K10" s="9" t="s">
        <v>6</v>
      </c>
    </row>
    <row r="11" spans="2:14" x14ac:dyDescent="0.3">
      <c r="B11" s="103"/>
      <c r="C11" s="104"/>
      <c r="D11" s="104"/>
      <c r="E11" s="104"/>
      <c r="F11" s="104"/>
      <c r="G11" s="105"/>
      <c r="H11" s="10"/>
      <c r="I11" s="11"/>
      <c r="J11" s="12">
        <f>((H11*12)+I11)*0.35</f>
        <v>0</v>
      </c>
      <c r="K11" s="9"/>
      <c r="M11" s="13"/>
      <c r="N11" s="13"/>
    </row>
    <row r="12" spans="2:14" x14ac:dyDescent="0.3">
      <c r="B12" s="74"/>
      <c r="C12" s="75"/>
      <c r="D12" s="75"/>
      <c r="E12" s="75"/>
      <c r="F12" s="75"/>
      <c r="G12" s="76"/>
      <c r="H12" s="14"/>
      <c r="I12" s="15"/>
      <c r="J12" s="12">
        <f t="shared" ref="J12:J22" si="0">((H12*12)+I12)*0.35</f>
        <v>0</v>
      </c>
      <c r="K12" s="9"/>
    </row>
    <row r="13" spans="2:14" x14ac:dyDescent="0.3">
      <c r="B13" s="74"/>
      <c r="C13" s="75"/>
      <c r="D13" s="75"/>
      <c r="E13" s="75"/>
      <c r="F13" s="75"/>
      <c r="G13" s="76"/>
      <c r="H13" s="14"/>
      <c r="I13" s="15"/>
      <c r="J13" s="12">
        <f t="shared" si="0"/>
        <v>0</v>
      </c>
      <c r="K13" s="9"/>
    </row>
    <row r="14" spans="2:14" x14ac:dyDescent="0.3">
      <c r="B14" s="74"/>
      <c r="C14" s="75"/>
      <c r="D14" s="75"/>
      <c r="E14" s="75"/>
      <c r="F14" s="75"/>
      <c r="G14" s="76"/>
      <c r="H14" s="14"/>
      <c r="I14" s="15"/>
      <c r="J14" s="12">
        <f t="shared" si="0"/>
        <v>0</v>
      </c>
      <c r="K14" s="9"/>
    </row>
    <row r="15" spans="2:14" x14ac:dyDescent="0.3">
      <c r="B15" s="74"/>
      <c r="C15" s="75"/>
      <c r="D15" s="75"/>
      <c r="E15" s="75"/>
      <c r="F15" s="75"/>
      <c r="G15" s="76"/>
      <c r="H15" s="14"/>
      <c r="I15" s="15"/>
      <c r="J15" s="12">
        <f t="shared" si="0"/>
        <v>0</v>
      </c>
      <c r="K15" s="9"/>
    </row>
    <row r="16" spans="2:14" x14ac:dyDescent="0.3">
      <c r="B16" s="74"/>
      <c r="C16" s="75"/>
      <c r="D16" s="75"/>
      <c r="E16" s="75"/>
      <c r="F16" s="75"/>
      <c r="G16" s="76"/>
      <c r="H16" s="14"/>
      <c r="I16" s="15"/>
      <c r="J16" s="12">
        <f t="shared" si="0"/>
        <v>0</v>
      </c>
      <c r="K16" s="9"/>
    </row>
    <row r="17" spans="2:12" x14ac:dyDescent="0.3">
      <c r="B17" s="74"/>
      <c r="C17" s="75"/>
      <c r="D17" s="75"/>
      <c r="E17" s="75"/>
      <c r="F17" s="75"/>
      <c r="G17" s="76"/>
      <c r="H17" s="14"/>
      <c r="I17" s="15"/>
      <c r="J17" s="12">
        <f t="shared" si="0"/>
        <v>0</v>
      </c>
      <c r="K17" s="9"/>
    </row>
    <row r="18" spans="2:12" x14ac:dyDescent="0.3">
      <c r="B18" s="74"/>
      <c r="C18" s="75"/>
      <c r="D18" s="75"/>
      <c r="E18" s="75"/>
      <c r="F18" s="75"/>
      <c r="G18" s="76"/>
      <c r="H18" s="14"/>
      <c r="I18" s="15"/>
      <c r="J18" s="12">
        <f t="shared" si="0"/>
        <v>0</v>
      </c>
      <c r="K18" s="9"/>
    </row>
    <row r="19" spans="2:12" x14ac:dyDescent="0.3">
      <c r="B19" s="74"/>
      <c r="C19" s="75"/>
      <c r="D19" s="75"/>
      <c r="E19" s="75"/>
      <c r="F19" s="75"/>
      <c r="G19" s="76"/>
      <c r="H19" s="14"/>
      <c r="I19" s="15"/>
      <c r="J19" s="12">
        <f t="shared" si="0"/>
        <v>0</v>
      </c>
      <c r="K19" s="9"/>
    </row>
    <row r="20" spans="2:12" x14ac:dyDescent="0.3">
      <c r="B20" s="74"/>
      <c r="C20" s="75"/>
      <c r="D20" s="75"/>
      <c r="E20" s="75"/>
      <c r="F20" s="75"/>
      <c r="G20" s="76"/>
      <c r="H20" s="14"/>
      <c r="I20" s="15"/>
      <c r="J20" s="12">
        <f t="shared" si="0"/>
        <v>0</v>
      </c>
      <c r="K20" s="9"/>
    </row>
    <row r="21" spans="2:12" x14ac:dyDescent="0.3">
      <c r="B21" s="74"/>
      <c r="C21" s="75"/>
      <c r="D21" s="75"/>
      <c r="E21" s="75"/>
      <c r="F21" s="75"/>
      <c r="G21" s="76"/>
      <c r="H21" s="14"/>
      <c r="I21" s="15"/>
      <c r="J21" s="12">
        <f t="shared" si="0"/>
        <v>0</v>
      </c>
      <c r="K21" s="9"/>
    </row>
    <row r="22" spans="2:12" x14ac:dyDescent="0.3">
      <c r="B22" s="106"/>
      <c r="C22" s="107"/>
      <c r="D22" s="107"/>
      <c r="E22" s="107"/>
      <c r="F22" s="107"/>
      <c r="G22" s="108"/>
      <c r="H22" s="16"/>
      <c r="I22" s="16"/>
      <c r="J22" s="12">
        <f t="shared" si="0"/>
        <v>0</v>
      </c>
      <c r="K22" s="9"/>
    </row>
    <row r="23" spans="2:12" x14ac:dyDescent="0.3">
      <c r="B23" s="117"/>
      <c r="C23" s="55"/>
      <c r="D23" s="55"/>
      <c r="E23" s="55"/>
      <c r="F23" s="55"/>
      <c r="G23" s="55"/>
      <c r="H23" s="56"/>
      <c r="I23" s="17" t="s">
        <v>7</v>
      </c>
      <c r="J23" s="18">
        <f>SUM(J11:J22)</f>
        <v>0</v>
      </c>
      <c r="K23" s="9"/>
      <c r="L23" s="6" t="s">
        <v>8</v>
      </c>
    </row>
    <row r="24" spans="2:12" ht="18.5" customHeight="1" x14ac:dyDescent="0.3">
      <c r="B24" s="77" t="s">
        <v>25</v>
      </c>
      <c r="C24" s="78"/>
      <c r="D24" s="78"/>
      <c r="E24" s="78"/>
      <c r="F24" s="78"/>
      <c r="G24" s="78"/>
      <c r="H24" s="78"/>
      <c r="I24" s="78"/>
      <c r="J24" s="66"/>
      <c r="K24" s="67"/>
    </row>
    <row r="25" spans="2:12" x14ac:dyDescent="0.3">
      <c r="B25" s="79" t="s">
        <v>12</v>
      </c>
      <c r="C25" s="80"/>
      <c r="D25" s="80"/>
      <c r="E25" s="80"/>
      <c r="F25" s="80"/>
      <c r="G25" s="54"/>
      <c r="H25" s="7" t="s">
        <v>3</v>
      </c>
      <c r="I25" s="7" t="s">
        <v>4</v>
      </c>
      <c r="J25" s="8" t="s">
        <v>5</v>
      </c>
      <c r="K25" s="9" t="s">
        <v>6</v>
      </c>
    </row>
    <row r="26" spans="2:12" x14ac:dyDescent="0.3">
      <c r="B26" s="71"/>
      <c r="C26" s="72"/>
      <c r="D26" s="72"/>
      <c r="E26" s="72"/>
      <c r="F26" s="72"/>
      <c r="G26" s="73"/>
      <c r="H26" s="19"/>
      <c r="I26" s="19"/>
      <c r="J26" s="30">
        <f>((H26*12)+I26)*0.2</f>
        <v>0</v>
      </c>
      <c r="K26" s="9"/>
    </row>
    <row r="27" spans="2:12" x14ac:dyDescent="0.3">
      <c r="B27" s="71"/>
      <c r="C27" s="72"/>
      <c r="D27" s="72"/>
      <c r="E27" s="72"/>
      <c r="F27" s="72"/>
      <c r="G27" s="73"/>
      <c r="H27" s="19"/>
      <c r="I27" s="19"/>
      <c r="J27" s="30">
        <f t="shared" ref="J27:J39" si="1">((H27*12)+I27)*0.2</f>
        <v>0</v>
      </c>
      <c r="K27" s="9"/>
    </row>
    <row r="28" spans="2:12" x14ac:dyDescent="0.3">
      <c r="B28" s="71"/>
      <c r="C28" s="72"/>
      <c r="D28" s="72"/>
      <c r="E28" s="72"/>
      <c r="F28" s="72"/>
      <c r="G28" s="73"/>
      <c r="H28" s="19"/>
      <c r="I28" s="19"/>
      <c r="J28" s="30">
        <f t="shared" si="1"/>
        <v>0</v>
      </c>
      <c r="K28" s="9"/>
    </row>
    <row r="29" spans="2:12" x14ac:dyDescent="0.3">
      <c r="B29" s="71"/>
      <c r="C29" s="72"/>
      <c r="D29" s="72"/>
      <c r="E29" s="72"/>
      <c r="F29" s="72"/>
      <c r="G29" s="73"/>
      <c r="H29" s="19"/>
      <c r="I29" s="19"/>
      <c r="J29" s="30">
        <f t="shared" si="1"/>
        <v>0</v>
      </c>
      <c r="K29" s="9"/>
    </row>
    <row r="30" spans="2:12" x14ac:dyDescent="0.3">
      <c r="B30" s="71"/>
      <c r="C30" s="72"/>
      <c r="D30" s="72"/>
      <c r="E30" s="72"/>
      <c r="F30" s="72"/>
      <c r="G30" s="73"/>
      <c r="H30" s="19"/>
      <c r="I30" s="19"/>
      <c r="J30" s="30">
        <f t="shared" si="1"/>
        <v>0</v>
      </c>
      <c r="K30" s="9"/>
    </row>
    <row r="31" spans="2:12" x14ac:dyDescent="0.3">
      <c r="B31" s="71"/>
      <c r="C31" s="72"/>
      <c r="D31" s="72"/>
      <c r="E31" s="72"/>
      <c r="F31" s="72"/>
      <c r="G31" s="73"/>
      <c r="H31" s="19"/>
      <c r="I31" s="19"/>
      <c r="J31" s="30">
        <f t="shared" si="1"/>
        <v>0</v>
      </c>
      <c r="K31" s="9"/>
    </row>
    <row r="32" spans="2:12" x14ac:dyDescent="0.3">
      <c r="B32" s="71"/>
      <c r="C32" s="72"/>
      <c r="D32" s="72"/>
      <c r="E32" s="72"/>
      <c r="F32" s="72"/>
      <c r="G32" s="73"/>
      <c r="H32" s="19"/>
      <c r="I32" s="19"/>
      <c r="J32" s="30">
        <f t="shared" si="1"/>
        <v>0</v>
      </c>
      <c r="K32" s="9"/>
    </row>
    <row r="33" spans="2:11" x14ac:dyDescent="0.3">
      <c r="B33" s="71"/>
      <c r="C33" s="72"/>
      <c r="D33" s="72"/>
      <c r="E33" s="72"/>
      <c r="F33" s="72"/>
      <c r="G33" s="73"/>
      <c r="H33" s="19"/>
      <c r="I33" s="19"/>
      <c r="J33" s="30">
        <f t="shared" si="1"/>
        <v>0</v>
      </c>
      <c r="K33" s="9"/>
    </row>
    <row r="34" spans="2:11" x14ac:dyDescent="0.3">
      <c r="B34" s="71"/>
      <c r="C34" s="72"/>
      <c r="D34" s="72"/>
      <c r="E34" s="72"/>
      <c r="F34" s="72"/>
      <c r="G34" s="73"/>
      <c r="H34" s="19"/>
      <c r="I34" s="19"/>
      <c r="J34" s="30">
        <f t="shared" si="1"/>
        <v>0</v>
      </c>
      <c r="K34" s="9"/>
    </row>
    <row r="35" spans="2:11" x14ac:dyDescent="0.3">
      <c r="B35" s="71"/>
      <c r="C35" s="72"/>
      <c r="D35" s="72"/>
      <c r="E35" s="72"/>
      <c r="F35" s="72"/>
      <c r="G35" s="73"/>
      <c r="H35" s="19"/>
      <c r="I35" s="19"/>
      <c r="J35" s="30">
        <f t="shared" si="1"/>
        <v>0</v>
      </c>
      <c r="K35" s="9"/>
    </row>
    <row r="36" spans="2:11" x14ac:dyDescent="0.3">
      <c r="B36" s="71"/>
      <c r="C36" s="72"/>
      <c r="D36" s="72"/>
      <c r="E36" s="72"/>
      <c r="F36" s="72"/>
      <c r="G36" s="73"/>
      <c r="H36" s="19"/>
      <c r="I36" s="19"/>
      <c r="J36" s="30">
        <f t="shared" si="1"/>
        <v>0</v>
      </c>
      <c r="K36" s="9"/>
    </row>
    <row r="37" spans="2:11" x14ac:dyDescent="0.3">
      <c r="B37" s="71"/>
      <c r="C37" s="72"/>
      <c r="D37" s="72"/>
      <c r="E37" s="72"/>
      <c r="F37" s="72"/>
      <c r="G37" s="73"/>
      <c r="H37" s="19"/>
      <c r="I37" s="19"/>
      <c r="J37" s="30">
        <f t="shared" si="1"/>
        <v>0</v>
      </c>
      <c r="K37" s="9"/>
    </row>
    <row r="38" spans="2:11" x14ac:dyDescent="0.3">
      <c r="B38" s="71"/>
      <c r="C38" s="72"/>
      <c r="D38" s="72"/>
      <c r="E38" s="72"/>
      <c r="F38" s="72"/>
      <c r="G38" s="73"/>
      <c r="H38" s="19"/>
      <c r="I38" s="19"/>
      <c r="J38" s="30">
        <f t="shared" si="1"/>
        <v>0</v>
      </c>
      <c r="K38" s="9"/>
    </row>
    <row r="39" spans="2:11" x14ac:dyDescent="0.3">
      <c r="B39" s="71"/>
      <c r="C39" s="72"/>
      <c r="D39" s="72"/>
      <c r="E39" s="72"/>
      <c r="F39" s="72"/>
      <c r="G39" s="73"/>
      <c r="H39" s="19"/>
      <c r="I39" s="19"/>
      <c r="J39" s="30">
        <f t="shared" si="1"/>
        <v>0</v>
      </c>
      <c r="K39" s="9"/>
    </row>
    <row r="40" spans="2:11" x14ac:dyDescent="0.3">
      <c r="B40" s="117"/>
      <c r="C40" s="55"/>
      <c r="D40" s="55"/>
      <c r="E40" s="55"/>
      <c r="F40" s="55"/>
      <c r="G40" s="55"/>
      <c r="H40" s="56"/>
      <c r="I40" s="17" t="s">
        <v>7</v>
      </c>
      <c r="J40" s="12">
        <f>SUM(J26:J39)</f>
        <v>0</v>
      </c>
      <c r="K40" s="9"/>
    </row>
    <row r="41" spans="2:11" ht="35.5" customHeight="1" x14ac:dyDescent="0.3">
      <c r="B41" s="77" t="s">
        <v>26</v>
      </c>
      <c r="C41" s="78"/>
      <c r="D41" s="78"/>
      <c r="E41" s="78"/>
      <c r="F41" s="78"/>
      <c r="G41" s="78"/>
      <c r="H41" s="78"/>
      <c r="I41" s="78"/>
      <c r="J41" s="66"/>
      <c r="K41" s="67"/>
    </row>
    <row r="42" spans="2:11" x14ac:dyDescent="0.3">
      <c r="B42" s="79" t="s">
        <v>12</v>
      </c>
      <c r="C42" s="80"/>
      <c r="D42" s="80"/>
      <c r="E42" s="80"/>
      <c r="F42" s="80"/>
      <c r="G42" s="54"/>
      <c r="H42" s="7" t="s">
        <v>3</v>
      </c>
      <c r="I42" s="7" t="s">
        <v>4</v>
      </c>
      <c r="J42" s="8" t="s">
        <v>5</v>
      </c>
      <c r="K42" s="9" t="s">
        <v>6</v>
      </c>
    </row>
    <row r="43" spans="2:11" x14ac:dyDescent="0.3">
      <c r="B43" s="57"/>
      <c r="C43" s="58"/>
      <c r="D43" s="58"/>
      <c r="E43" s="58"/>
      <c r="F43" s="58"/>
      <c r="G43" s="59"/>
      <c r="H43" s="19"/>
      <c r="I43" s="19"/>
      <c r="J43" s="30">
        <f>((H43*12)+I43)*0.1</f>
        <v>0</v>
      </c>
      <c r="K43" s="9"/>
    </row>
    <row r="44" spans="2:11" x14ac:dyDescent="0.3">
      <c r="B44" s="71"/>
      <c r="C44" s="72"/>
      <c r="D44" s="72"/>
      <c r="E44" s="72"/>
      <c r="F44" s="72"/>
      <c r="G44" s="73"/>
      <c r="H44" s="19"/>
      <c r="I44" s="19"/>
      <c r="J44" s="30">
        <f t="shared" ref="J44:J48" si="2">((H44*12)+I44)*0.1</f>
        <v>0</v>
      </c>
      <c r="K44" s="9"/>
    </row>
    <row r="45" spans="2:11" x14ac:dyDescent="0.3">
      <c r="B45" s="71"/>
      <c r="C45" s="72"/>
      <c r="D45" s="72"/>
      <c r="E45" s="72"/>
      <c r="F45" s="72"/>
      <c r="G45" s="73"/>
      <c r="H45" s="19"/>
      <c r="I45" s="19"/>
      <c r="J45" s="30">
        <f t="shared" si="2"/>
        <v>0</v>
      </c>
      <c r="K45" s="9"/>
    </row>
    <row r="46" spans="2:11" x14ac:dyDescent="0.3">
      <c r="B46" s="71"/>
      <c r="C46" s="72"/>
      <c r="D46" s="72"/>
      <c r="E46" s="72"/>
      <c r="F46" s="72"/>
      <c r="G46" s="73"/>
      <c r="H46" s="19"/>
      <c r="I46" s="19"/>
      <c r="J46" s="30">
        <f t="shared" si="2"/>
        <v>0</v>
      </c>
      <c r="K46" s="9"/>
    </row>
    <row r="47" spans="2:11" x14ac:dyDescent="0.3">
      <c r="B47" s="71"/>
      <c r="C47" s="72"/>
      <c r="D47" s="72"/>
      <c r="E47" s="72"/>
      <c r="F47" s="72"/>
      <c r="G47" s="73"/>
      <c r="H47" s="19"/>
      <c r="I47" s="19"/>
      <c r="J47" s="30">
        <f t="shared" si="2"/>
        <v>0</v>
      </c>
      <c r="K47" s="9"/>
    </row>
    <row r="48" spans="2:11" x14ac:dyDescent="0.3">
      <c r="B48" s="71"/>
      <c r="C48" s="72"/>
      <c r="D48" s="72"/>
      <c r="E48" s="72"/>
      <c r="F48" s="72"/>
      <c r="G48" s="73"/>
      <c r="H48" s="19"/>
      <c r="I48" s="19"/>
      <c r="J48" s="30">
        <f t="shared" si="2"/>
        <v>0</v>
      </c>
      <c r="K48" s="9"/>
    </row>
    <row r="49" spans="2:11" x14ac:dyDescent="0.3">
      <c r="B49" s="117"/>
      <c r="C49" s="55"/>
      <c r="D49" s="55"/>
      <c r="E49" s="55"/>
      <c r="F49" s="55"/>
      <c r="G49" s="55"/>
      <c r="H49" s="56"/>
      <c r="I49" s="17" t="s">
        <v>7</v>
      </c>
      <c r="J49" s="30">
        <f>IF(SUM(J43:J48)&gt;28,28,SUM(J43:J48))</f>
        <v>0</v>
      </c>
      <c r="K49" s="9"/>
    </row>
    <row r="50" spans="2:11" x14ac:dyDescent="0.3">
      <c r="B50" s="37" t="s">
        <v>27</v>
      </c>
      <c r="C50" s="38"/>
      <c r="D50" s="38"/>
      <c r="E50" s="38"/>
      <c r="F50" s="38"/>
      <c r="G50" s="38"/>
      <c r="H50" s="38"/>
      <c r="I50" s="38"/>
      <c r="J50" s="112">
        <f>IF(SUM(J23+J40+J49)&gt;18,18,(SUM(J23+J40+J49)))</f>
        <v>0</v>
      </c>
      <c r="K50" s="113"/>
    </row>
    <row r="51" spans="2:11" ht="38.25" customHeight="1" x14ac:dyDescent="0.3">
      <c r="B51" s="43" t="s">
        <v>28</v>
      </c>
      <c r="C51" s="44"/>
      <c r="D51" s="44"/>
      <c r="E51" s="44"/>
      <c r="F51" s="44"/>
      <c r="G51" s="44"/>
      <c r="H51" s="44"/>
      <c r="I51" s="44"/>
      <c r="J51" s="44"/>
      <c r="K51" s="45"/>
    </row>
    <row r="52" spans="2:11" x14ac:dyDescent="0.3">
      <c r="B52" s="20" t="s">
        <v>9</v>
      </c>
      <c r="C52" s="21"/>
      <c r="D52" s="21"/>
      <c r="E52" s="21"/>
      <c r="F52" s="60" t="s">
        <v>14</v>
      </c>
      <c r="G52" s="61"/>
      <c r="H52" s="22" t="s">
        <v>13</v>
      </c>
      <c r="I52" s="23"/>
      <c r="J52" s="24" t="s">
        <v>5</v>
      </c>
      <c r="K52" s="25" t="s">
        <v>6</v>
      </c>
    </row>
    <row r="53" spans="2:11" x14ac:dyDescent="0.3">
      <c r="B53" s="101"/>
      <c r="C53" s="102"/>
      <c r="D53" s="102"/>
      <c r="E53" s="102"/>
      <c r="F53" s="60"/>
      <c r="G53" s="61"/>
      <c r="H53" s="22"/>
      <c r="I53" s="23">
        <f>IF(F53&gt;2013,IF(H53&gt;71,0.5,IF(H53&gt;31,0.35,IF(H53&gt;10,0.25,IF(H53&gt;0,0.05,0)))),0)</f>
        <v>0</v>
      </c>
      <c r="J53" s="24">
        <f>I53</f>
        <v>0</v>
      </c>
      <c r="K53" s="25"/>
    </row>
    <row r="54" spans="2:11" x14ac:dyDescent="0.3">
      <c r="B54" s="101"/>
      <c r="C54" s="102"/>
      <c r="D54" s="102"/>
      <c r="E54" s="102"/>
      <c r="F54" s="60"/>
      <c r="G54" s="61"/>
      <c r="H54" s="22"/>
      <c r="I54" s="23">
        <f t="shared" ref="I54:I70" si="3">IF(F54&gt;2013,IF(H54&gt;71,0.5,IF(H54&gt;31,0.35,IF(H54&gt;10,0.25,IF(H54&gt;0,0.05,0)))),0)</f>
        <v>0</v>
      </c>
      <c r="J54" s="24">
        <f>I54</f>
        <v>0</v>
      </c>
      <c r="K54" s="25"/>
    </row>
    <row r="55" spans="2:11" x14ac:dyDescent="0.3">
      <c r="B55" s="101"/>
      <c r="C55" s="102"/>
      <c r="D55" s="102"/>
      <c r="E55" s="102"/>
      <c r="F55" s="60"/>
      <c r="G55" s="61"/>
      <c r="H55" s="22"/>
      <c r="I55" s="23">
        <f t="shared" si="3"/>
        <v>0</v>
      </c>
      <c r="J55" s="24">
        <f>I55</f>
        <v>0</v>
      </c>
      <c r="K55" s="25"/>
    </row>
    <row r="56" spans="2:11" x14ac:dyDescent="0.3">
      <c r="B56" s="101"/>
      <c r="C56" s="102"/>
      <c r="D56" s="102"/>
      <c r="E56" s="102"/>
      <c r="F56" s="60"/>
      <c r="G56" s="61"/>
      <c r="H56" s="22"/>
      <c r="I56" s="23">
        <f t="shared" si="3"/>
        <v>0</v>
      </c>
      <c r="J56" s="24">
        <f>I56</f>
        <v>0</v>
      </c>
      <c r="K56" s="25"/>
    </row>
    <row r="57" spans="2:11" x14ac:dyDescent="0.3">
      <c r="B57" s="101"/>
      <c r="C57" s="102"/>
      <c r="D57" s="102"/>
      <c r="E57" s="102"/>
      <c r="F57" s="60"/>
      <c r="G57" s="61"/>
      <c r="H57" s="22"/>
      <c r="I57" s="23">
        <f t="shared" si="3"/>
        <v>0</v>
      </c>
      <c r="J57" s="24">
        <f>I57</f>
        <v>0</v>
      </c>
      <c r="K57" s="118"/>
    </row>
    <row r="58" spans="2:11" x14ac:dyDescent="0.3">
      <c r="B58" s="101"/>
      <c r="C58" s="102"/>
      <c r="D58" s="102"/>
      <c r="E58" s="102"/>
      <c r="F58" s="60"/>
      <c r="G58" s="61"/>
      <c r="H58" s="22"/>
      <c r="I58" s="23">
        <f t="shared" si="3"/>
        <v>0</v>
      </c>
      <c r="J58" s="24">
        <f t="shared" ref="J58:J72" si="4">I58</f>
        <v>0</v>
      </c>
      <c r="K58" s="25"/>
    </row>
    <row r="59" spans="2:11" x14ac:dyDescent="0.3">
      <c r="B59" s="101"/>
      <c r="C59" s="102"/>
      <c r="D59" s="102"/>
      <c r="E59" s="102"/>
      <c r="F59" s="60"/>
      <c r="G59" s="61"/>
      <c r="H59" s="22"/>
      <c r="I59" s="23">
        <f t="shared" si="3"/>
        <v>0</v>
      </c>
      <c r="J59" s="24">
        <f t="shared" si="4"/>
        <v>0</v>
      </c>
      <c r="K59" s="25"/>
    </row>
    <row r="60" spans="2:11" x14ac:dyDescent="0.3">
      <c r="B60" s="101"/>
      <c r="C60" s="102"/>
      <c r="D60" s="102"/>
      <c r="E60" s="102"/>
      <c r="F60" s="60"/>
      <c r="G60" s="61"/>
      <c r="H60" s="22"/>
      <c r="I60" s="23">
        <f t="shared" si="3"/>
        <v>0</v>
      </c>
      <c r="J60" s="24">
        <f t="shared" si="4"/>
        <v>0</v>
      </c>
      <c r="K60" s="25"/>
    </row>
    <row r="61" spans="2:11" ht="14.25" customHeight="1" x14ac:dyDescent="0.3">
      <c r="B61" s="101"/>
      <c r="C61" s="102"/>
      <c r="D61" s="102"/>
      <c r="E61" s="102"/>
      <c r="F61" s="60"/>
      <c r="G61" s="61"/>
      <c r="H61" s="22"/>
      <c r="I61" s="23">
        <f t="shared" si="3"/>
        <v>0</v>
      </c>
      <c r="J61" s="24">
        <f t="shared" si="4"/>
        <v>0</v>
      </c>
      <c r="K61" s="25"/>
    </row>
    <row r="62" spans="2:11" x14ac:dyDescent="0.3">
      <c r="B62" s="101"/>
      <c r="C62" s="102"/>
      <c r="D62" s="102"/>
      <c r="E62" s="102"/>
      <c r="F62" s="60"/>
      <c r="G62" s="61"/>
      <c r="H62" s="22"/>
      <c r="I62" s="23">
        <f t="shared" si="3"/>
        <v>0</v>
      </c>
      <c r="J62" s="24">
        <f t="shared" si="4"/>
        <v>0</v>
      </c>
      <c r="K62" s="25"/>
    </row>
    <row r="63" spans="2:11" x14ac:dyDescent="0.3">
      <c r="B63" s="101"/>
      <c r="C63" s="102"/>
      <c r="D63" s="102"/>
      <c r="E63" s="102"/>
      <c r="F63" s="110"/>
      <c r="G63" s="111"/>
      <c r="H63" s="22"/>
      <c r="I63" s="23">
        <f>IF(F63&gt;2010,IF(H63&gt;71,0.5,IF(H63&gt;31,0.35,IF(H63&gt;10,0.25,IF(H63&gt;0,0.05,0)))),0)</f>
        <v>0</v>
      </c>
      <c r="J63" s="24">
        <f t="shared" si="4"/>
        <v>0</v>
      </c>
      <c r="K63" s="26"/>
    </row>
    <row r="64" spans="2:11" x14ac:dyDescent="0.3">
      <c r="B64" s="101"/>
      <c r="C64" s="102"/>
      <c r="D64" s="102"/>
      <c r="E64" s="102"/>
      <c r="F64" s="60"/>
      <c r="G64" s="61"/>
      <c r="H64" s="22"/>
      <c r="I64" s="23">
        <f t="shared" ref="I64" si="5">IF(F64&gt;2013,IF(H64&gt;71,0.5,IF(H64&gt;31,0.35,IF(H64&gt;10,0.25,IF(H64&gt;0,0.05,0)))),0)</f>
        <v>0</v>
      </c>
      <c r="J64" s="24">
        <f t="shared" si="4"/>
        <v>0</v>
      </c>
      <c r="K64" s="26"/>
    </row>
    <row r="65" spans="2:11" x14ac:dyDescent="0.3">
      <c r="B65" s="101"/>
      <c r="C65" s="102"/>
      <c r="D65" s="102"/>
      <c r="E65" s="102"/>
      <c r="F65" s="60"/>
      <c r="G65" s="61"/>
      <c r="H65" s="22"/>
      <c r="I65" s="23">
        <f t="shared" si="3"/>
        <v>0</v>
      </c>
      <c r="J65" s="24">
        <f t="shared" si="4"/>
        <v>0</v>
      </c>
      <c r="K65" s="26"/>
    </row>
    <row r="66" spans="2:11" ht="14.25" customHeight="1" x14ac:dyDescent="0.3">
      <c r="B66" s="101"/>
      <c r="C66" s="102"/>
      <c r="D66" s="102"/>
      <c r="E66" s="102"/>
      <c r="F66" s="60"/>
      <c r="G66" s="61"/>
      <c r="H66" s="22"/>
      <c r="I66" s="23">
        <f t="shared" ref="I66:I69" si="6">IF(F66&gt;2013,IF(H66&gt;71,0.5,IF(H66&gt;31,0.35,IF(H66&gt;10,0.25,IF(H66&gt;0,0.05,0)))),0)</f>
        <v>0</v>
      </c>
      <c r="J66" s="24">
        <f t="shared" si="4"/>
        <v>0</v>
      </c>
      <c r="K66" s="26"/>
    </row>
    <row r="67" spans="2:11" x14ac:dyDescent="0.3">
      <c r="B67" s="119"/>
      <c r="C67" s="115"/>
      <c r="D67" s="115"/>
      <c r="E67" s="115"/>
      <c r="F67" s="110"/>
      <c r="G67" s="111"/>
      <c r="H67" s="114"/>
      <c r="I67" s="23">
        <f t="shared" si="6"/>
        <v>0</v>
      </c>
      <c r="J67" s="24">
        <v>0</v>
      </c>
      <c r="K67" s="26"/>
    </row>
    <row r="68" spans="2:11" x14ac:dyDescent="0.3">
      <c r="B68" s="120"/>
      <c r="C68" s="109"/>
      <c r="D68" s="109"/>
      <c r="E68" s="109"/>
      <c r="F68" s="60"/>
      <c r="G68" s="61"/>
      <c r="H68" s="22"/>
      <c r="I68" s="23">
        <f t="shared" si="6"/>
        <v>0</v>
      </c>
      <c r="J68" s="24">
        <f t="shared" si="4"/>
        <v>0</v>
      </c>
      <c r="K68" s="26"/>
    </row>
    <row r="69" spans="2:11" x14ac:dyDescent="0.3">
      <c r="B69" s="120"/>
      <c r="C69" s="109"/>
      <c r="D69" s="109"/>
      <c r="E69" s="109"/>
      <c r="F69" s="60"/>
      <c r="G69" s="61"/>
      <c r="H69" s="22"/>
      <c r="I69" s="23">
        <f t="shared" si="6"/>
        <v>0</v>
      </c>
      <c r="J69" s="24">
        <f t="shared" si="4"/>
        <v>0</v>
      </c>
      <c r="K69" s="26"/>
    </row>
    <row r="70" spans="2:11" x14ac:dyDescent="0.3">
      <c r="B70" s="120"/>
      <c r="C70" s="109"/>
      <c r="D70" s="109"/>
      <c r="E70" s="109"/>
      <c r="F70" s="60"/>
      <c r="G70" s="61"/>
      <c r="H70" s="22"/>
      <c r="I70" s="23">
        <f t="shared" si="3"/>
        <v>0</v>
      </c>
      <c r="J70" s="24">
        <f t="shared" si="4"/>
        <v>0</v>
      </c>
      <c r="K70" s="26"/>
    </row>
    <row r="71" spans="2:11" x14ac:dyDescent="0.3">
      <c r="B71" s="121"/>
      <c r="C71" s="109"/>
      <c r="D71" s="109"/>
      <c r="E71" s="109"/>
      <c r="F71" s="60"/>
      <c r="G71" s="61"/>
      <c r="H71" s="114"/>
      <c r="I71" s="23">
        <f t="shared" ref="I71" si="7">IF(F71&gt;2013,IF(H71&gt;71,0.5,IF(H71&gt;31,0.35,IF(H71&gt;10,0.25,IF(H71&gt;0,0.05,0)))),0)</f>
        <v>0</v>
      </c>
      <c r="J71" s="24">
        <f t="shared" si="4"/>
        <v>0</v>
      </c>
      <c r="K71" s="26"/>
    </row>
    <row r="72" spans="2:11" x14ac:dyDescent="0.3">
      <c r="B72" s="121"/>
      <c r="C72" s="109"/>
      <c r="D72" s="109"/>
      <c r="E72" s="109"/>
      <c r="F72" s="60"/>
      <c r="G72" s="61"/>
      <c r="H72" s="22"/>
      <c r="I72" s="23">
        <f t="shared" ref="I72" si="8">IF(F72&gt;2013,IF(H72&gt;71,0.5,IF(H72&gt;31,0.35,IF(H72&gt;10,0.25,IF(H72&gt;0,0.05,0)))),0)</f>
        <v>0</v>
      </c>
      <c r="J72" s="24">
        <f t="shared" si="4"/>
        <v>0</v>
      </c>
      <c r="K72" s="26"/>
    </row>
    <row r="73" spans="2:11" x14ac:dyDescent="0.3">
      <c r="B73" s="37" t="s">
        <v>15</v>
      </c>
      <c r="C73" s="38"/>
      <c r="D73" s="38"/>
      <c r="E73" s="38"/>
      <c r="F73" s="38"/>
      <c r="G73" s="38"/>
      <c r="H73" s="38"/>
      <c r="I73" s="39"/>
      <c r="J73" s="24">
        <f>IF(SUM(J53:J72)&gt;4,4,SUM(J53:J72))</f>
        <v>0</v>
      </c>
      <c r="K73" s="26"/>
    </row>
    <row r="74" spans="2:11" ht="38.25" customHeight="1" x14ac:dyDescent="0.3">
      <c r="B74" s="43" t="s">
        <v>29</v>
      </c>
      <c r="C74" s="44"/>
      <c r="D74" s="44"/>
      <c r="E74" s="44"/>
      <c r="F74" s="44"/>
      <c r="G74" s="44"/>
      <c r="H74" s="44"/>
      <c r="I74" s="44"/>
      <c r="J74" s="44"/>
      <c r="K74" s="45"/>
    </row>
    <row r="75" spans="2:11" x14ac:dyDescent="0.3">
      <c r="B75" s="20" t="s">
        <v>16</v>
      </c>
      <c r="C75" s="21"/>
      <c r="D75" s="21"/>
      <c r="E75" s="21"/>
      <c r="F75" s="21"/>
      <c r="G75" s="27"/>
      <c r="H75" s="22" t="s">
        <v>10</v>
      </c>
      <c r="I75" s="23"/>
      <c r="J75" s="24" t="s">
        <v>5</v>
      </c>
      <c r="K75" s="25" t="s">
        <v>6</v>
      </c>
    </row>
    <row r="76" spans="2:11" x14ac:dyDescent="0.3">
      <c r="B76" s="116"/>
      <c r="C76" s="60"/>
      <c r="D76" s="60"/>
      <c r="E76" s="60"/>
      <c r="F76" s="60"/>
      <c r="G76" s="61"/>
      <c r="H76" s="22"/>
      <c r="I76" s="23"/>
      <c r="J76" s="24">
        <f>H76</f>
        <v>0</v>
      </c>
      <c r="K76" s="25"/>
    </row>
    <row r="77" spans="2:11" x14ac:dyDescent="0.3">
      <c r="B77" s="116"/>
      <c r="C77" s="60"/>
      <c r="D77" s="60"/>
      <c r="E77" s="60"/>
      <c r="F77" s="60"/>
      <c r="G77" s="61"/>
      <c r="H77" s="22"/>
      <c r="I77" s="23"/>
      <c r="J77" s="24">
        <f>H77</f>
        <v>0</v>
      </c>
      <c r="K77" s="25"/>
    </row>
    <row r="78" spans="2:11" x14ac:dyDescent="0.3">
      <c r="B78" s="116"/>
      <c r="C78" s="60"/>
      <c r="D78" s="60"/>
      <c r="E78" s="60"/>
      <c r="F78" s="60"/>
      <c r="G78" s="61"/>
      <c r="H78" s="22"/>
      <c r="I78" s="23"/>
      <c r="J78" s="24">
        <f>H78</f>
        <v>0</v>
      </c>
      <c r="K78" s="25"/>
    </row>
    <row r="79" spans="2:11" x14ac:dyDescent="0.3">
      <c r="B79" s="116"/>
      <c r="C79" s="60"/>
      <c r="D79" s="60"/>
      <c r="E79" s="60"/>
      <c r="F79" s="60"/>
      <c r="G79" s="61"/>
      <c r="H79" s="22"/>
      <c r="I79" s="23"/>
      <c r="J79" s="24">
        <f>H79</f>
        <v>0</v>
      </c>
      <c r="K79" s="25"/>
    </row>
    <row r="80" spans="2:11" x14ac:dyDescent="0.3">
      <c r="B80" s="37"/>
      <c r="C80" s="38"/>
      <c r="D80" s="38"/>
      <c r="E80" s="38"/>
      <c r="F80" s="38"/>
      <c r="G80" s="38"/>
      <c r="H80" s="38"/>
      <c r="I80" s="39"/>
      <c r="J80" s="24">
        <f>H80</f>
        <v>0</v>
      </c>
      <c r="K80" s="26"/>
    </row>
    <row r="81" spans="2:11" x14ac:dyDescent="0.3">
      <c r="B81" s="37" t="s">
        <v>33</v>
      </c>
      <c r="C81" s="38"/>
      <c r="D81" s="38"/>
      <c r="E81" s="38"/>
      <c r="F81" s="38"/>
      <c r="G81" s="38"/>
      <c r="H81" s="38"/>
      <c r="I81" s="39"/>
      <c r="J81" s="24">
        <f>IF(SUM(J76:J80)&gt;1,1,SUM(J75:J80))</f>
        <v>0</v>
      </c>
      <c r="K81" s="26"/>
    </row>
    <row r="82" spans="2:11" ht="27.75" customHeight="1" x14ac:dyDescent="0.3">
      <c r="B82" s="49" t="s">
        <v>22</v>
      </c>
      <c r="C82" s="50"/>
      <c r="D82" s="50"/>
      <c r="E82" s="50"/>
      <c r="F82" s="50"/>
      <c r="G82" s="50"/>
      <c r="H82" s="50"/>
      <c r="I82" s="50"/>
      <c r="J82" s="50"/>
      <c r="K82" s="51"/>
    </row>
    <row r="83" spans="2:11" x14ac:dyDescent="0.3">
      <c r="B83" s="49" t="s">
        <v>16</v>
      </c>
      <c r="C83" s="50"/>
      <c r="D83" s="50"/>
      <c r="E83" s="50"/>
      <c r="F83" s="50"/>
      <c r="G83" s="52"/>
      <c r="H83" s="53" t="s">
        <v>10</v>
      </c>
      <c r="I83" s="54"/>
      <c r="J83" s="8" t="s">
        <v>5</v>
      </c>
      <c r="K83" s="9" t="s">
        <v>6</v>
      </c>
    </row>
    <row r="84" spans="2:11" x14ac:dyDescent="0.3">
      <c r="B84" s="46"/>
      <c r="C84" s="47"/>
      <c r="D84" s="47"/>
      <c r="E84" s="47"/>
      <c r="F84" s="47"/>
      <c r="G84" s="48"/>
      <c r="H84" s="35"/>
      <c r="I84" s="36"/>
      <c r="J84" s="24">
        <f>H84</f>
        <v>0</v>
      </c>
      <c r="K84" s="25"/>
    </row>
    <row r="85" spans="2:11" x14ac:dyDescent="0.3">
      <c r="B85" s="46"/>
      <c r="C85" s="47"/>
      <c r="D85" s="47"/>
      <c r="E85" s="47"/>
      <c r="F85" s="47"/>
      <c r="G85" s="48"/>
      <c r="H85" s="35"/>
      <c r="I85" s="36"/>
      <c r="J85" s="24">
        <f>H85</f>
        <v>0</v>
      </c>
      <c r="K85" s="25"/>
    </row>
    <row r="86" spans="2:11" x14ac:dyDescent="0.3">
      <c r="B86" s="46"/>
      <c r="C86" s="47"/>
      <c r="D86" s="47"/>
      <c r="E86" s="47"/>
      <c r="F86" s="47"/>
      <c r="G86" s="48"/>
      <c r="H86" s="35"/>
      <c r="I86" s="36"/>
      <c r="J86" s="24">
        <f>H86</f>
        <v>0</v>
      </c>
      <c r="K86" s="25"/>
    </row>
    <row r="87" spans="2:11" x14ac:dyDescent="0.3">
      <c r="B87" s="46"/>
      <c r="C87" s="47"/>
      <c r="D87" s="47"/>
      <c r="E87" s="47"/>
      <c r="F87" s="47"/>
      <c r="G87" s="48"/>
      <c r="H87" s="35"/>
      <c r="I87" s="36"/>
      <c r="J87" s="24">
        <f>H87</f>
        <v>0</v>
      </c>
      <c r="K87" s="25"/>
    </row>
    <row r="88" spans="2:11" x14ac:dyDescent="0.3">
      <c r="B88" s="32"/>
      <c r="C88" s="33"/>
      <c r="D88" s="33"/>
      <c r="E88" s="33"/>
      <c r="F88" s="33"/>
      <c r="G88" s="34"/>
      <c r="H88" s="35"/>
      <c r="I88" s="36"/>
      <c r="J88" s="24">
        <f>H88</f>
        <v>0</v>
      </c>
      <c r="K88" s="25"/>
    </row>
    <row r="89" spans="2:11" x14ac:dyDescent="0.3">
      <c r="B89" s="37" t="s">
        <v>32</v>
      </c>
      <c r="C89" s="38"/>
      <c r="D89" s="38"/>
      <c r="E89" s="38"/>
      <c r="F89" s="38"/>
      <c r="G89" s="38"/>
      <c r="H89" s="38"/>
      <c r="I89" s="39"/>
      <c r="J89" s="24">
        <f>IF(SUM(J84:J88)&gt;0.5,0.5,SUM(J84:J88))</f>
        <v>0</v>
      </c>
      <c r="K89" s="26"/>
    </row>
    <row r="90" spans="2:11" ht="27.75" customHeight="1" x14ac:dyDescent="0.3">
      <c r="B90" s="49" t="s">
        <v>30</v>
      </c>
      <c r="C90" s="50"/>
      <c r="D90" s="50"/>
      <c r="E90" s="50"/>
      <c r="F90" s="50"/>
      <c r="G90" s="50"/>
      <c r="H90" s="50"/>
      <c r="I90" s="50"/>
      <c r="J90" s="50"/>
      <c r="K90" s="51"/>
    </row>
    <row r="91" spans="2:11" x14ac:dyDescent="0.3">
      <c r="B91" s="49" t="s">
        <v>16</v>
      </c>
      <c r="C91" s="50"/>
      <c r="D91" s="50"/>
      <c r="E91" s="50"/>
      <c r="F91" s="50"/>
      <c r="G91" s="52"/>
      <c r="H91" s="53" t="s">
        <v>10</v>
      </c>
      <c r="I91" s="54"/>
      <c r="J91" s="8" t="s">
        <v>5</v>
      </c>
      <c r="K91" s="9" t="s">
        <v>6</v>
      </c>
    </row>
    <row r="92" spans="2:11" x14ac:dyDescent="0.3">
      <c r="B92" s="46"/>
      <c r="C92" s="47"/>
      <c r="D92" s="47"/>
      <c r="E92" s="47"/>
      <c r="F92" s="47"/>
      <c r="G92" s="48"/>
      <c r="H92" s="35"/>
      <c r="I92" s="36"/>
      <c r="J92" s="24">
        <f>H92</f>
        <v>0</v>
      </c>
      <c r="K92" s="25"/>
    </row>
    <row r="93" spans="2:11" x14ac:dyDescent="0.3">
      <c r="B93" s="46"/>
      <c r="C93" s="47"/>
      <c r="D93" s="47"/>
      <c r="E93" s="47"/>
      <c r="F93" s="47"/>
      <c r="G93" s="48"/>
      <c r="H93" s="35"/>
      <c r="I93" s="36"/>
      <c r="J93" s="24">
        <f>H93</f>
        <v>0</v>
      </c>
      <c r="K93" s="25"/>
    </row>
    <row r="94" spans="2:11" x14ac:dyDescent="0.3">
      <c r="B94" s="46"/>
      <c r="C94" s="47"/>
      <c r="D94" s="47"/>
      <c r="E94" s="47"/>
      <c r="F94" s="47"/>
      <c r="G94" s="48"/>
      <c r="H94" s="35"/>
      <c r="I94" s="36"/>
      <c r="J94" s="24">
        <f>H94</f>
        <v>0</v>
      </c>
      <c r="K94" s="25"/>
    </row>
    <row r="95" spans="2:11" x14ac:dyDescent="0.3">
      <c r="B95" s="46"/>
      <c r="C95" s="47"/>
      <c r="D95" s="47"/>
      <c r="E95" s="47"/>
      <c r="F95" s="47"/>
      <c r="G95" s="48"/>
      <c r="H95" s="35"/>
      <c r="I95" s="36"/>
      <c r="J95" s="24">
        <f>H95</f>
        <v>0</v>
      </c>
      <c r="K95" s="25"/>
    </row>
    <row r="96" spans="2:11" x14ac:dyDescent="0.3">
      <c r="B96" s="32"/>
      <c r="C96" s="33"/>
      <c r="D96" s="33"/>
      <c r="E96" s="33"/>
      <c r="F96" s="33"/>
      <c r="G96" s="34"/>
      <c r="H96" s="35"/>
      <c r="I96" s="36"/>
      <c r="J96" s="24">
        <f>H96</f>
        <v>0</v>
      </c>
      <c r="K96" s="25"/>
    </row>
    <row r="97" spans="2:11" ht="14.5" thickBot="1" x14ac:dyDescent="0.35">
      <c r="B97" s="37" t="s">
        <v>31</v>
      </c>
      <c r="C97" s="38"/>
      <c r="D97" s="38"/>
      <c r="E97" s="38"/>
      <c r="F97" s="38"/>
      <c r="G97" s="38"/>
      <c r="H97" s="38"/>
      <c r="I97" s="39"/>
      <c r="J97" s="24">
        <f>IF(SUM(J92:J96)&gt;4.5,4.5,SUM(J92:J96))</f>
        <v>0</v>
      </c>
      <c r="K97" s="26"/>
    </row>
    <row r="98" spans="2:11" ht="14.5" thickBot="1" x14ac:dyDescent="0.35">
      <c r="B98" s="40" t="s">
        <v>21</v>
      </c>
      <c r="C98" s="41"/>
      <c r="D98" s="41"/>
      <c r="E98" s="41"/>
      <c r="F98" s="41"/>
      <c r="G98" s="41"/>
      <c r="H98" s="41"/>
      <c r="I98" s="41"/>
      <c r="J98" s="28">
        <f>J50+J73+J81+J89+J97</f>
        <v>0</v>
      </c>
      <c r="K98" s="29"/>
    </row>
    <row r="103" spans="2:11" x14ac:dyDescent="0.3">
      <c r="B103" s="1"/>
      <c r="C103" s="1"/>
      <c r="D103" s="1"/>
      <c r="F103" s="2"/>
      <c r="G103" s="2"/>
      <c r="H103" s="2"/>
      <c r="I103" s="2"/>
      <c r="J103" s="2"/>
      <c r="K103" s="2"/>
    </row>
    <row r="104" spans="2:11" x14ac:dyDescent="0.3">
      <c r="B104" s="3"/>
      <c r="C104" s="3"/>
      <c r="D104" s="4"/>
      <c r="F104" s="5"/>
      <c r="G104" s="5"/>
      <c r="H104" s="5"/>
      <c r="I104" s="4"/>
      <c r="J104" s="4"/>
      <c r="K104" s="4"/>
    </row>
    <row r="108" spans="2:11" ht="28.5" customHeight="1" x14ac:dyDescent="0.3"/>
    <row r="109" spans="2:11" s="31" customFormat="1" x14ac:dyDescent="0.3">
      <c r="D109" s="6"/>
      <c r="E109" s="6"/>
      <c r="F109" s="6"/>
      <c r="G109" s="6"/>
      <c r="H109" s="6"/>
      <c r="I109" s="6"/>
      <c r="J109" s="6"/>
    </row>
  </sheetData>
  <mergeCells count="132">
    <mergeCell ref="B97:I97"/>
    <mergeCell ref="B92:G92"/>
    <mergeCell ref="H92:I92"/>
    <mergeCell ref="B93:G93"/>
    <mergeCell ref="H93:I93"/>
    <mergeCell ref="B94:G94"/>
    <mergeCell ref="H94:I94"/>
    <mergeCell ref="B95:G95"/>
    <mergeCell ref="H95:I95"/>
    <mergeCell ref="B96:G96"/>
    <mergeCell ref="H96:I96"/>
    <mergeCell ref="B81:I81"/>
    <mergeCell ref="B50:I50"/>
    <mergeCell ref="B76:G76"/>
    <mergeCell ref="B77:G77"/>
    <mergeCell ref="B78:G78"/>
    <mergeCell ref="B79:G79"/>
    <mergeCell ref="B90:K90"/>
    <mergeCell ref="B91:G91"/>
    <mergeCell ref="H91:I91"/>
    <mergeCell ref="B62:E62"/>
    <mergeCell ref="F67:G67"/>
    <mergeCell ref="B68:E68"/>
    <mergeCell ref="F68:G68"/>
    <mergeCell ref="B69:E69"/>
    <mergeCell ref="F69:G69"/>
    <mergeCell ref="F62:G62"/>
    <mergeCell ref="B72:E72"/>
    <mergeCell ref="F72:G72"/>
    <mergeCell ref="B65:E65"/>
    <mergeCell ref="F65:G65"/>
    <mergeCell ref="B63:E63"/>
    <mergeCell ref="F63:G63"/>
    <mergeCell ref="B64:E64"/>
    <mergeCell ref="F64:G64"/>
    <mergeCell ref="B70:E70"/>
    <mergeCell ref="F70:G70"/>
    <mergeCell ref="B71:E71"/>
    <mergeCell ref="F71:G71"/>
    <mergeCell ref="B66:E66"/>
    <mergeCell ref="F66:G66"/>
    <mergeCell ref="B67:E67"/>
    <mergeCell ref="H84:I84"/>
    <mergeCell ref="F57:G57"/>
    <mergeCell ref="F58:G58"/>
    <mergeCell ref="F59:G59"/>
    <mergeCell ref="F60:G60"/>
    <mergeCell ref="F61:G61"/>
    <mergeCell ref="B54:E54"/>
    <mergeCell ref="B55:E55"/>
    <mergeCell ref="B56:E56"/>
    <mergeCell ref="B57:E57"/>
    <mergeCell ref="B58:E58"/>
    <mergeCell ref="B59:E59"/>
    <mergeCell ref="B60:E60"/>
    <mergeCell ref="B61:E61"/>
    <mergeCell ref="B53:E53"/>
    <mergeCell ref="B11:G11"/>
    <mergeCell ref="B13:G13"/>
    <mergeCell ref="B14:G14"/>
    <mergeCell ref="B15:G15"/>
    <mergeCell ref="B16:G16"/>
    <mergeCell ref="B32:G32"/>
    <mergeCell ref="B22:G22"/>
    <mergeCell ref="B23:H23"/>
    <mergeCell ref="B12:G12"/>
    <mergeCell ref="B37:G37"/>
    <mergeCell ref="B38:G38"/>
    <mergeCell ref="B39:G39"/>
    <mergeCell ref="B45:G45"/>
    <mergeCell ref="B46:G46"/>
    <mergeCell ref="B3:K3"/>
    <mergeCell ref="B4:K4"/>
    <mergeCell ref="B5:G5"/>
    <mergeCell ref="H5:I5"/>
    <mergeCell ref="J5:K5"/>
    <mergeCell ref="B6:G6"/>
    <mergeCell ref="H6:I6"/>
    <mergeCell ref="J6:K6"/>
    <mergeCell ref="B7:K7"/>
    <mergeCell ref="B17:G17"/>
    <mergeCell ref="B18:G18"/>
    <mergeCell ref="B19:G19"/>
    <mergeCell ref="B20:G20"/>
    <mergeCell ref="F55:G55"/>
    <mergeCell ref="F56:G56"/>
    <mergeCell ref="B8:K8"/>
    <mergeCell ref="B9:K9"/>
    <mergeCell ref="B10:G10"/>
    <mergeCell ref="B47:G47"/>
    <mergeCell ref="B48:G48"/>
    <mergeCell ref="B49:H49"/>
    <mergeCell ref="B21:G21"/>
    <mergeCell ref="B36:G36"/>
    <mergeCell ref="B24:K24"/>
    <mergeCell ref="B25:G25"/>
    <mergeCell ref="B26:G26"/>
    <mergeCell ref="B27:G27"/>
    <mergeCell ref="B28:G28"/>
    <mergeCell ref="B29:G29"/>
    <mergeCell ref="B30:G30"/>
    <mergeCell ref="B31:G31"/>
    <mergeCell ref="B33:G33"/>
    <mergeCell ref="B34:G34"/>
    <mergeCell ref="B35:G35"/>
    <mergeCell ref="B41:K41"/>
    <mergeCell ref="B42:G42"/>
    <mergeCell ref="B44:G44"/>
    <mergeCell ref="B88:G88"/>
    <mergeCell ref="H88:I88"/>
    <mergeCell ref="B89:I89"/>
    <mergeCell ref="B98:I98"/>
    <mergeCell ref="B1:D1"/>
    <mergeCell ref="H87:I87"/>
    <mergeCell ref="H86:I86"/>
    <mergeCell ref="H85:I85"/>
    <mergeCell ref="B74:K74"/>
    <mergeCell ref="B85:G85"/>
    <mergeCell ref="B86:G86"/>
    <mergeCell ref="B87:G87"/>
    <mergeCell ref="B82:K82"/>
    <mergeCell ref="B83:G83"/>
    <mergeCell ref="H83:I83"/>
    <mergeCell ref="B84:G84"/>
    <mergeCell ref="B80:I80"/>
    <mergeCell ref="B40:H40"/>
    <mergeCell ref="B43:G43"/>
    <mergeCell ref="B51:K51"/>
    <mergeCell ref="B73:I73"/>
    <mergeCell ref="F52:G52"/>
    <mergeCell ref="F53:G53"/>
    <mergeCell ref="F54:G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Serrat Barrallo</dc:creator>
  <cp:lastModifiedBy>Patrícia Serrat Barrallo</cp:lastModifiedBy>
  <dcterms:created xsi:type="dcterms:W3CDTF">2024-02-08T15:43:33Z</dcterms:created>
  <dcterms:modified xsi:type="dcterms:W3CDTF">2024-12-18T09:55:43Z</dcterms:modified>
</cp:coreProperties>
</file>