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M:\Serveis Interns\Recursos humans\DECRET ALCALDIA\DECRET_2026\CONVOCATÒRIES\PROVISIÓ\ORDINÀRIA\ORDINÀRIA - CONCURS DE MÈRITS\CAP SERVEI CONTRACTACIÓ A1\"/>
    </mc:Choice>
  </mc:AlternateContent>
  <xr:revisionPtr revIDLastSave="0" documentId="13_ncr:1_{6B80DF67-1C0F-4137-A494-AA804D07B2AC}" xr6:coauthVersionLast="47" xr6:coauthVersionMax="47" xr10:uidLastSave="{00000000-0000-0000-0000-000000000000}"/>
  <bookViews>
    <workbookView xWindow="2535" yWindow="0" windowWidth="19710" windowHeight="15585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90" i="1" l="1"/>
  <c r="I91" i="1"/>
  <c r="I92" i="1"/>
  <c r="I89" i="1"/>
  <c r="H76" i="1"/>
  <c r="H77" i="1"/>
  <c r="H78" i="1"/>
  <c r="I78" i="1" s="1"/>
  <c r="H79" i="1"/>
  <c r="H80" i="1"/>
  <c r="H81" i="1"/>
  <c r="I81" i="1" s="1"/>
  <c r="H82" i="1"/>
  <c r="I82" i="1" s="1"/>
  <c r="H83" i="1"/>
  <c r="H84" i="1"/>
  <c r="H85" i="1"/>
  <c r="H75" i="1"/>
  <c r="I75" i="1" s="1"/>
  <c r="H63" i="1"/>
  <c r="H64" i="1"/>
  <c r="H65" i="1"/>
  <c r="H66" i="1"/>
  <c r="H67" i="1"/>
  <c r="H68" i="1"/>
  <c r="H69" i="1"/>
  <c r="H70" i="1"/>
  <c r="H71" i="1"/>
  <c r="H72" i="1"/>
  <c r="H62" i="1"/>
  <c r="I56" i="1"/>
  <c r="I57" i="1"/>
  <c r="I55" i="1"/>
  <c r="I50" i="1"/>
  <c r="I51" i="1"/>
  <c r="I49" i="1"/>
  <c r="I44" i="1"/>
  <c r="I45" i="1"/>
  <c r="I43" i="1"/>
  <c r="I77" i="1"/>
  <c r="I85" i="1"/>
  <c r="I79" i="1"/>
  <c r="I80" i="1"/>
  <c r="I83" i="1"/>
  <c r="I84" i="1"/>
  <c r="I76" i="1"/>
  <c r="I32" i="1"/>
  <c r="I33" i="1"/>
  <c r="I34" i="1"/>
  <c r="I35" i="1"/>
  <c r="I36" i="1"/>
  <c r="I37" i="1"/>
  <c r="I31" i="1"/>
  <c r="I22" i="1"/>
  <c r="I23" i="1"/>
  <c r="I24" i="1"/>
  <c r="I25" i="1"/>
  <c r="I26" i="1"/>
  <c r="I27" i="1"/>
  <c r="I21" i="1"/>
  <c r="I12" i="1"/>
  <c r="I13" i="1"/>
  <c r="I14" i="1"/>
  <c r="I15" i="1"/>
  <c r="I16" i="1"/>
  <c r="I17" i="1"/>
  <c r="I11" i="1"/>
  <c r="I38" i="1" l="1"/>
  <c r="I58" i="1"/>
  <c r="I52" i="1"/>
  <c r="I46" i="1"/>
  <c r="I59" i="1" l="1"/>
  <c r="I28" i="1"/>
  <c r="I18" i="1"/>
  <c r="I39" i="1" s="1"/>
  <c r="I101" i="1"/>
  <c r="I100" i="1"/>
  <c r="I99" i="1"/>
  <c r="I98" i="1"/>
  <c r="I97" i="1"/>
  <c r="I93" i="1"/>
  <c r="I72" i="1"/>
  <c r="I71" i="1"/>
  <c r="I70" i="1"/>
  <c r="I69" i="1"/>
  <c r="I68" i="1"/>
  <c r="I67" i="1"/>
  <c r="I66" i="1"/>
  <c r="I65" i="1"/>
  <c r="I64" i="1"/>
  <c r="I63" i="1"/>
  <c r="I62" i="1"/>
  <c r="I86" i="1" l="1" a="1"/>
  <c r="I86" i="1" s="1"/>
  <c r="I94" i="1"/>
  <c r="I102" i="1"/>
  <c r="I10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<sst xmlns="http://schemas.openxmlformats.org/spreadsheetml/2006/main" count="81" uniqueCount="40">
  <si>
    <t>Full d'autoavaluació  _ Fase de mèrits</t>
  </si>
  <si>
    <t>DADES PERSONALS</t>
  </si>
  <si>
    <r>
      <rPr>
        <b/>
        <sz val="8"/>
        <color rgb="FF000000"/>
        <rFont val="Arial"/>
        <family val="2"/>
        <charset val="1"/>
      </rPr>
      <t xml:space="preserve">NOM I COGNOMS </t>
    </r>
    <r>
      <rPr>
        <b/>
        <sz val="8"/>
        <color rgb="FFFF0000"/>
        <rFont val="Arial"/>
        <family val="2"/>
        <charset val="1"/>
      </rPr>
      <t>*</t>
    </r>
    <r>
      <rPr>
        <b/>
        <sz val="8"/>
        <color rgb="FF000000"/>
        <rFont val="Arial"/>
        <family val="2"/>
        <charset val="1"/>
      </rPr>
      <t xml:space="preserve"> </t>
    </r>
  </si>
  <si>
    <r>
      <rPr>
        <b/>
        <sz val="8"/>
        <color rgb="FF000000"/>
        <rFont val="Arial"/>
        <family val="2"/>
        <charset val="1"/>
      </rPr>
      <t xml:space="preserve">DNI </t>
    </r>
    <r>
      <rPr>
        <b/>
        <sz val="8"/>
        <color rgb="FFFF0000"/>
        <rFont val="Arial"/>
        <family val="2"/>
        <charset val="1"/>
      </rPr>
      <t>*</t>
    </r>
  </si>
  <si>
    <r>
      <rPr>
        <b/>
        <sz val="8"/>
        <color rgb="FF000000"/>
        <rFont val="Arial"/>
        <family val="2"/>
        <charset val="1"/>
      </rPr>
      <t xml:space="preserve">DENOMINACIÓ PLAÇA /LLOC DE TREBALL </t>
    </r>
    <r>
      <rPr>
        <b/>
        <sz val="8"/>
        <color rgb="FFFF0000"/>
        <rFont val="Arial"/>
        <family val="2"/>
        <charset val="1"/>
      </rPr>
      <t>*</t>
    </r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</si>
  <si>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</si>
  <si>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</si>
  <si>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</si>
  <si>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</si>
  <si>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</si>
  <si>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</si>
  <si>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</si>
  <si>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</si>
  <si>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Títol</t>
  </si>
  <si>
    <t>Any expedició diploma</t>
  </si>
  <si>
    <t>Hores</t>
  </si>
  <si>
    <t>TOTAL FORMACIÓ</t>
  </si>
  <si>
    <t>Puntuació</t>
  </si>
  <si>
    <t>Titulació</t>
  </si>
  <si>
    <t>TOTAL TITULACIONS</t>
  </si>
  <si>
    <t>TOTAL PUNTUACIÓ MÈRITS</t>
  </si>
  <si>
    <t>Nom de l'administració i plaça/lloc de treball</t>
  </si>
  <si>
    <t xml:space="preserve">a) EXPERIÈNCIA (màxim 10 punts): </t>
  </si>
  <si>
    <t>b) ANTIGUITAT (màxim 3 punts)</t>
  </si>
  <si>
    <t>Nom de l'entitat/empresa i plaça/lloc de treball</t>
  </si>
  <si>
    <t>TOTAL EXPERIÈNCIA</t>
  </si>
  <si>
    <t>TOTAL ANTIGUITAT</t>
  </si>
  <si>
    <t>d) Per les titulacions acadèmiques rellevants per al lloc de treball a exercir, fins a 3 punts</t>
  </si>
  <si>
    <t>e) El grau personal consolidat es valorarà en 3 punts</t>
  </si>
  <si>
    <t>TOTAL GRAU PERSONAL</t>
  </si>
  <si>
    <t>Grau</t>
  </si>
  <si>
    <t>Cap Servei de Contractació, A1</t>
  </si>
  <si>
    <t>Serveis efectius prestats a l’administració local com a cap d’una unitat administrativa de Contractació o Compres (Servei, Secció, Departament), grup A, subgrup A1: 0,20 punts per mes complet de serveis</t>
  </si>
  <si>
    <t>Serveis efectius prestats a l’administració local com a Tècnic superior realitzant funcions d’assessorament jurídic en matèria de contractació pública, grup A, subgrup A1: 0,10 punts per mes complet de serveis. punts)</t>
  </si>
  <si>
    <t>Serveis efectius prestats a qualsevol Administració pública diferent de la local, com a Tècnic superior realitzant funcions d’assessorament jurídic en matèria de contractació pública, en subgrup A1: 0,05 punts per mes complet de serveis. punts)</t>
  </si>
  <si>
    <t>Antiguitat en altres cossos, escales o categories professionals de subgrup A1 però no valorats en l’apartat a): a raó de 0,2 punts per any complet de serveis o fracció mensual que proporcionalment li correspongui.</t>
  </si>
  <si>
    <t>Antiguitat en altres cossos, escales o categories professionals de subgrup A2 però no valorats en l’apartat a): a raó de 0,1 punts per any complet de serveis o fracció mensual que proporcionalment li correspongui.</t>
  </si>
  <si>
    <t>Antiguitat en altres cossos, escales o categories professionals de grups de titulació inferiors al grup A2 es valora a raó de 0,05 punts per any complet de serveis o fracció mensual que proporcionalment li correspongui.</t>
  </si>
  <si>
    <t>c) Pels cursos de formació i de perfeccionament seguits a l’Escola d’Administració Pública de Catalunya o a d’altres institucions que tinguin relació directa amb el lloc de treball, fins a 4 punts: BLOC 1. Cursos que versin sobre les matèries específiques de: Contractació pública i Fons europeus</t>
  </si>
  <si>
    <t>c) Pels cursos de formació i de perfeccionament seguits a l’Escola d’Administració Pública de Catalunya o a d’altres institucions que tinguin relació directa amb el lloc de treball, fins a 4 punts. BLOC 2. Cursos que versin sobre les següents matèries transversals: Procediment administratiu, Normativa de règim local, Protecció de dades i transparència, Direcció de persones i d’equips de treball, Habilitats directives, Planificació i control de la gestió, Prevenció de riscos i salut laboral.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</si>
</sst>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Symbol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>
      <alignment horizontal="right" vertical="center" wrapText="1"/>
    </xf>
    <xf numFmtId="14" fontId="1" fillId="0" borderId="0" xfId="0" applyNumberFormat="1" applyFont="1"/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left"/>
    </xf>
    <xf numFmtId="2" fontId="2" fillId="3" borderId="13" xfId="0" applyNumberFormat="1" applyFont="1" applyFill="1" applyBorder="1" applyAlignment="1">
      <alignment horizontal="right" vertical="center" wrapText="1"/>
    </xf>
    <xf numFmtId="2" fontId="2" fillId="4" borderId="4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2" fontId="2" fillId="4" borderId="15" xfId="0" applyNumberFormat="1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left"/>
      <protection locked="0"/>
    </xf>
    <xf numFmtId="2" fontId="4" fillId="0" borderId="16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2" fontId="2" fillId="3" borderId="4" xfId="0" applyNumberFormat="1" applyFont="1" applyFill="1" applyBorder="1"/>
    <xf numFmtId="0" fontId="2" fillId="4" borderId="11" xfId="0" applyFont="1" applyFill="1" applyBorder="1"/>
    <xf numFmtId="0" fontId="4" fillId="3" borderId="11" xfId="0" applyFont="1" applyFill="1" applyBorder="1"/>
    <xf numFmtId="0" fontId="4" fillId="0" borderId="13" xfId="0" applyFont="1" applyBorder="1" applyAlignment="1" applyProtection="1">
      <alignment horizontal="left"/>
      <protection locked="0"/>
    </xf>
    <xf numFmtId="2" fontId="2" fillId="3" borderId="18" xfId="0" applyNumberFormat="1" applyFont="1" applyFill="1" applyBorder="1"/>
    <xf numFmtId="0" fontId="4" fillId="3" borderId="19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left"/>
      <protection locked="0"/>
    </xf>
    <xf numFmtId="2" fontId="5" fillId="0" borderId="16" xfId="0" applyNumberFormat="1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5" borderId="13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left"/>
    </xf>
    <xf numFmtId="0" fontId="7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2" fontId="4" fillId="0" borderId="13" xfId="0" applyNumberFormat="1" applyFont="1" applyBorder="1" applyAlignment="1">
      <alignment horizontal="center"/>
    </xf>
    <xf numFmtId="0" fontId="5" fillId="0" borderId="15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6" borderId="3" xfId="0" applyFont="1" applyFill="1" applyBorder="1" applyProtection="1">
      <protection locked="0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2" fillId="0" borderId="12" xfId="0" applyFont="1" applyBorder="1" applyAlignment="1" applyProtection="1">
      <alignment vertical="center"/>
      <protection locked="0"/>
    </xf>
    <xf numFmtId="0" fontId="2" fillId="3" borderId="3" xfId="0" applyFont="1" applyFill="1" applyBorder="1" applyAlignment="1">
      <alignment horizontal="right"/>
    </xf>
    <xf numFmtId="0" fontId="2" fillId="0" borderId="9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center"/>
    </xf>
    <xf numFmtId="0" fontId="4" fillId="5" borderId="12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3" borderId="17" xfId="0" applyFont="1" applyFill="1" applyBorder="1" applyAlignment="1">
      <alignment horizontal="right"/>
    </xf>
    <xf numFmtId="0" fontId="2" fillId="0" borderId="12" xfId="0" applyFont="1" applyBorder="1" applyAlignment="1" applyProtection="1">
      <alignment horizontal="left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>
      <alignment horizontal="right"/>
    </xf>
    <xf numFmtId="0" fontId="4" fillId="0" borderId="12" xfId="0" applyFont="1" applyBorder="1" applyAlignment="1" applyProtection="1">
      <alignment horizontal="left"/>
      <protection locked="0"/>
    </xf>
    <xf numFmtId="0" fontId="2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4" fillId="0" borderId="12" xfId="0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2273400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14"/>
  <sheetViews>
    <sheetView tabSelected="1" topLeftCell="A56" zoomScale="90" zoomScaleNormal="90" workbookViewId="0">
      <selection activeCell="H75" sqref="H75"/>
    </sheetView>
  </sheetViews>
  <sheetFormatPr defaultColWidth="11.5703125" defaultRowHeight="14.25" x14ac:dyDescent="0.2"/>
  <cols>
    <col min="1" max="4" width="11.5703125" style="1"/>
    <col min="5" max="5" width="69" style="1" customWidth="1"/>
    <col min="6" max="6" width="25" style="1" customWidth="1"/>
    <col min="7" max="7" width="17.140625" style="1" customWidth="1"/>
    <col min="8" max="8" width="15.42578125" style="1" customWidth="1"/>
    <col min="9" max="9" width="11.5703125" style="1"/>
    <col min="10" max="10" width="28.85546875" style="1" customWidth="1"/>
    <col min="11" max="11" width="103.28515625" style="1" customWidth="1"/>
    <col min="12" max="16384" width="11.5703125" style="1"/>
  </cols>
  <sheetData>
    <row r="1" spans="2:13" ht="96.75" customHeight="1" x14ac:dyDescent="0.2">
      <c r="B1" s="54"/>
      <c r="C1" s="54"/>
      <c r="D1" s="54"/>
    </row>
    <row r="3" spans="2:13" ht="30.75" customHeight="1" x14ac:dyDescent="0.2">
      <c r="B3" s="55" t="s">
        <v>0</v>
      </c>
      <c r="C3" s="55"/>
      <c r="D3" s="55"/>
      <c r="E3" s="55"/>
      <c r="F3" s="55"/>
      <c r="G3" s="55"/>
      <c r="H3" s="55"/>
      <c r="I3" s="55"/>
      <c r="J3" s="55"/>
    </row>
    <row r="4" spans="2:13" x14ac:dyDescent="0.2">
      <c r="B4" s="56" t="s">
        <v>1</v>
      </c>
      <c r="C4" s="56"/>
      <c r="D4" s="56"/>
      <c r="E4" s="56"/>
      <c r="F4" s="56"/>
      <c r="G4" s="56"/>
      <c r="H4" s="56"/>
      <c r="I4" s="56"/>
      <c r="J4" s="56"/>
    </row>
    <row r="5" spans="2:13" ht="22.5" customHeight="1" x14ac:dyDescent="0.2">
      <c r="B5" s="57" t="s">
        <v>2</v>
      </c>
      <c r="C5" s="57"/>
      <c r="D5" s="57"/>
      <c r="E5" s="57"/>
      <c r="F5" s="57"/>
      <c r="G5" s="58" t="s">
        <v>3</v>
      </c>
      <c r="H5" s="58"/>
      <c r="I5" s="59" t="s">
        <v>4</v>
      </c>
      <c r="J5" s="59"/>
    </row>
    <row r="6" spans="2:13" ht="16.5" customHeight="1" thickBot="1" x14ac:dyDescent="0.25">
      <c r="B6" s="60"/>
      <c r="C6" s="60"/>
      <c r="D6" s="60"/>
      <c r="E6" s="60"/>
      <c r="F6" s="60"/>
      <c r="G6" s="61"/>
      <c r="H6" s="61"/>
      <c r="I6" s="62" t="s">
        <v>31</v>
      </c>
      <c r="J6" s="62"/>
    </row>
    <row r="7" spans="2:13" ht="20.25" customHeight="1" x14ac:dyDescent="0.2">
      <c r="B7" s="63" t="s">
        <v>5</v>
      </c>
      <c r="C7" s="63"/>
      <c r="D7" s="63"/>
      <c r="E7" s="63"/>
      <c r="F7" s="63"/>
      <c r="G7" s="63"/>
      <c r="H7" s="63"/>
      <c r="I7" s="63"/>
      <c r="J7" s="63"/>
    </row>
    <row r="8" spans="2:13" ht="27" customHeight="1" x14ac:dyDescent="0.2">
      <c r="B8" s="64" t="s">
        <v>22</v>
      </c>
      <c r="C8" s="64"/>
      <c r="D8" s="64"/>
      <c r="E8" s="64"/>
      <c r="F8" s="64"/>
      <c r="G8" s="64"/>
      <c r="H8" s="64"/>
      <c r="I8" s="64"/>
      <c r="J8" s="64"/>
    </row>
    <row r="9" spans="2:13" ht="33.75" customHeight="1" x14ac:dyDescent="0.2">
      <c r="B9" s="65" t="s">
        <v>32</v>
      </c>
      <c r="C9" s="65"/>
      <c r="D9" s="65"/>
      <c r="E9" s="65"/>
      <c r="F9" s="65"/>
      <c r="G9" s="65"/>
      <c r="H9" s="65"/>
      <c r="I9" s="65"/>
      <c r="J9" s="65"/>
      <c r="K9" s="1" t="s">
        <v>6</v>
      </c>
    </row>
    <row r="10" spans="2:13" x14ac:dyDescent="0.2">
      <c r="B10" s="44" t="s">
        <v>21</v>
      </c>
      <c r="C10" s="44"/>
      <c r="D10" s="44"/>
      <c r="E10" s="44"/>
      <c r="F10" s="44"/>
      <c r="G10" s="2" t="s">
        <v>7</v>
      </c>
      <c r="H10" s="2" t="s">
        <v>8</v>
      </c>
      <c r="I10" s="3" t="s">
        <v>9</v>
      </c>
      <c r="J10" s="4" t="s">
        <v>10</v>
      </c>
    </row>
    <row r="11" spans="2:13" x14ac:dyDescent="0.2">
      <c r="B11" s="53"/>
      <c r="C11" s="53"/>
      <c r="D11" s="53"/>
      <c r="E11" s="53"/>
      <c r="F11" s="53"/>
      <c r="G11" s="5"/>
      <c r="H11" s="6"/>
      <c r="I11" s="7">
        <f>((G11*12)+H11)*0.2</f>
        <v>0</v>
      </c>
      <c r="J11" s="4"/>
      <c r="L11" s="8"/>
      <c r="M11" s="8"/>
    </row>
    <row r="12" spans="2:13" x14ac:dyDescent="0.2">
      <c r="B12" s="66"/>
      <c r="C12" s="66"/>
      <c r="D12" s="66"/>
      <c r="E12" s="66"/>
      <c r="F12" s="66"/>
      <c r="G12" s="9"/>
      <c r="H12" s="10"/>
      <c r="I12" s="7">
        <f t="shared" ref="I12:I17" si="0">((G12*12)+H12)*0.2</f>
        <v>0</v>
      </c>
      <c r="J12" s="4"/>
    </row>
    <row r="13" spans="2:13" x14ac:dyDescent="0.2">
      <c r="B13" s="66"/>
      <c r="C13" s="66"/>
      <c r="D13" s="66"/>
      <c r="E13" s="66"/>
      <c r="F13" s="66"/>
      <c r="G13" s="9"/>
      <c r="H13" s="10"/>
      <c r="I13" s="7">
        <f t="shared" si="0"/>
        <v>0</v>
      </c>
      <c r="J13" s="4"/>
    </row>
    <row r="14" spans="2:13" x14ac:dyDescent="0.2">
      <c r="B14" s="66"/>
      <c r="C14" s="66"/>
      <c r="D14" s="66"/>
      <c r="E14" s="66"/>
      <c r="F14" s="66"/>
      <c r="G14" s="9"/>
      <c r="H14" s="10"/>
      <c r="I14" s="7">
        <f t="shared" si="0"/>
        <v>0</v>
      </c>
      <c r="J14" s="4"/>
    </row>
    <row r="15" spans="2:13" x14ac:dyDescent="0.2">
      <c r="B15" s="66"/>
      <c r="C15" s="66"/>
      <c r="D15" s="66"/>
      <c r="E15" s="66"/>
      <c r="F15" s="66"/>
      <c r="G15" s="9"/>
      <c r="H15" s="10"/>
      <c r="I15" s="7">
        <f t="shared" si="0"/>
        <v>0</v>
      </c>
      <c r="J15" s="4"/>
    </row>
    <row r="16" spans="2:13" x14ac:dyDescent="0.2">
      <c r="B16" s="66"/>
      <c r="C16" s="66"/>
      <c r="D16" s="66"/>
      <c r="E16" s="66"/>
      <c r="F16" s="66"/>
      <c r="G16" s="9"/>
      <c r="H16" s="10"/>
      <c r="I16" s="7">
        <f t="shared" si="0"/>
        <v>0</v>
      </c>
      <c r="J16" s="4"/>
    </row>
    <row r="17" spans="2:11" x14ac:dyDescent="0.2">
      <c r="B17" s="67"/>
      <c r="C17" s="67"/>
      <c r="D17" s="67"/>
      <c r="E17" s="67"/>
      <c r="F17" s="67"/>
      <c r="G17" s="11"/>
      <c r="H17" s="11"/>
      <c r="I17" s="7">
        <f t="shared" si="0"/>
        <v>0</v>
      </c>
      <c r="J17" s="4"/>
    </row>
    <row r="18" spans="2:11" x14ac:dyDescent="0.2">
      <c r="B18" s="50"/>
      <c r="C18" s="50"/>
      <c r="D18" s="50"/>
      <c r="E18" s="50"/>
      <c r="F18" s="50"/>
      <c r="G18" s="50"/>
      <c r="H18" s="12" t="s">
        <v>11</v>
      </c>
      <c r="I18" s="13">
        <f>SUM(I11:I17)</f>
        <v>0</v>
      </c>
      <c r="J18" s="4"/>
      <c r="K18" s="1" t="s">
        <v>12</v>
      </c>
    </row>
    <row r="19" spans="2:11" ht="31.5" customHeight="1" x14ac:dyDescent="0.2">
      <c r="B19" s="51" t="s">
        <v>33</v>
      </c>
      <c r="C19" s="51"/>
      <c r="D19" s="51"/>
      <c r="E19" s="51"/>
      <c r="F19" s="51"/>
      <c r="G19" s="51"/>
      <c r="H19" s="51"/>
      <c r="I19" s="51"/>
      <c r="J19" s="51"/>
    </row>
    <row r="20" spans="2:11" x14ac:dyDescent="0.2">
      <c r="B20" s="52" t="s">
        <v>24</v>
      </c>
      <c r="C20" s="52"/>
      <c r="D20" s="52"/>
      <c r="E20" s="52"/>
      <c r="F20" s="52"/>
      <c r="G20" s="2" t="s">
        <v>7</v>
      </c>
      <c r="H20" s="2" t="s">
        <v>8</v>
      </c>
      <c r="I20" s="3" t="s">
        <v>9</v>
      </c>
      <c r="J20" s="4" t="s">
        <v>10</v>
      </c>
    </row>
    <row r="21" spans="2:11" x14ac:dyDescent="0.2">
      <c r="B21" s="53"/>
      <c r="C21" s="53"/>
      <c r="D21" s="53"/>
      <c r="E21" s="53"/>
      <c r="F21" s="53"/>
      <c r="G21" s="10"/>
      <c r="H21" s="10"/>
      <c r="I21" s="14">
        <f>((G21*12)+H21)*0.1</f>
        <v>0</v>
      </c>
      <c r="J21" s="4"/>
    </row>
    <row r="22" spans="2:11" x14ac:dyDescent="0.2">
      <c r="B22" s="49"/>
      <c r="C22" s="49"/>
      <c r="D22" s="49"/>
      <c r="E22" s="49"/>
      <c r="F22" s="49"/>
      <c r="G22" s="15"/>
      <c r="H22" s="15"/>
      <c r="I22" s="14">
        <f t="shared" ref="I22:I27" si="1">((G22*12)+H22)*0.1</f>
        <v>0</v>
      </c>
      <c r="J22" s="4"/>
    </row>
    <row r="23" spans="2:11" x14ac:dyDescent="0.2">
      <c r="B23" s="49"/>
      <c r="C23" s="49"/>
      <c r="D23" s="49"/>
      <c r="E23" s="49"/>
      <c r="F23" s="49"/>
      <c r="G23" s="15"/>
      <c r="H23" s="15"/>
      <c r="I23" s="14">
        <f t="shared" si="1"/>
        <v>0</v>
      </c>
      <c r="J23" s="4"/>
    </row>
    <row r="24" spans="2:11" x14ac:dyDescent="0.2">
      <c r="B24" s="49"/>
      <c r="C24" s="49"/>
      <c r="D24" s="49"/>
      <c r="E24" s="49"/>
      <c r="F24" s="49"/>
      <c r="G24" s="15"/>
      <c r="H24" s="15"/>
      <c r="I24" s="14">
        <f t="shared" si="1"/>
        <v>0</v>
      </c>
      <c r="J24" s="4"/>
    </row>
    <row r="25" spans="2:11" x14ac:dyDescent="0.2">
      <c r="B25" s="49"/>
      <c r="C25" s="49"/>
      <c r="D25" s="49"/>
      <c r="E25" s="49"/>
      <c r="F25" s="49"/>
      <c r="G25" s="15"/>
      <c r="H25" s="15"/>
      <c r="I25" s="14">
        <f t="shared" si="1"/>
        <v>0</v>
      </c>
      <c r="J25" s="4"/>
    </row>
    <row r="26" spans="2:11" x14ac:dyDescent="0.2">
      <c r="B26" s="49"/>
      <c r="C26" s="49"/>
      <c r="D26" s="49"/>
      <c r="E26" s="49"/>
      <c r="F26" s="49"/>
      <c r="G26" s="15"/>
      <c r="H26" s="15"/>
      <c r="I26" s="14">
        <f t="shared" si="1"/>
        <v>0</v>
      </c>
      <c r="J26" s="4"/>
    </row>
    <row r="27" spans="2:11" x14ac:dyDescent="0.2">
      <c r="B27" s="49"/>
      <c r="C27" s="49"/>
      <c r="D27" s="49"/>
      <c r="E27" s="49"/>
      <c r="F27" s="49"/>
      <c r="G27" s="15"/>
      <c r="H27" s="15"/>
      <c r="I27" s="14">
        <f t="shared" si="1"/>
        <v>0</v>
      </c>
      <c r="J27" s="4"/>
    </row>
    <row r="28" spans="2:11" x14ac:dyDescent="0.2">
      <c r="B28" s="50"/>
      <c r="C28" s="50"/>
      <c r="D28" s="50"/>
      <c r="E28" s="50"/>
      <c r="F28" s="50"/>
      <c r="G28" s="50"/>
      <c r="H28" s="12" t="s">
        <v>11</v>
      </c>
      <c r="I28" s="7">
        <f>SUM(I21:I27)</f>
        <v>0</v>
      </c>
      <c r="J28" s="4"/>
    </row>
    <row r="29" spans="2:11" ht="31.5" customHeight="1" x14ac:dyDescent="0.2">
      <c r="B29" s="51" t="s">
        <v>34</v>
      </c>
      <c r="C29" s="51"/>
      <c r="D29" s="51"/>
      <c r="E29" s="51"/>
      <c r="F29" s="51"/>
      <c r="G29" s="51"/>
      <c r="H29" s="51"/>
      <c r="I29" s="51"/>
      <c r="J29" s="51"/>
    </row>
    <row r="30" spans="2:11" x14ac:dyDescent="0.2">
      <c r="B30" s="52" t="s">
        <v>24</v>
      </c>
      <c r="C30" s="52"/>
      <c r="D30" s="52"/>
      <c r="E30" s="52"/>
      <c r="F30" s="52"/>
      <c r="G30" s="2" t="s">
        <v>7</v>
      </c>
      <c r="H30" s="2" t="s">
        <v>8</v>
      </c>
      <c r="I30" s="3" t="s">
        <v>9</v>
      </c>
      <c r="J30" s="4" t="s">
        <v>10</v>
      </c>
    </row>
    <row r="31" spans="2:11" x14ac:dyDescent="0.2">
      <c r="B31" s="53"/>
      <c r="C31" s="53"/>
      <c r="D31" s="53"/>
      <c r="E31" s="53"/>
      <c r="F31" s="53"/>
      <c r="G31" s="10"/>
      <c r="H31" s="10"/>
      <c r="I31" s="14">
        <f>((G31*12)+H31)*0.05</f>
        <v>0</v>
      </c>
      <c r="J31" s="4"/>
    </row>
    <row r="32" spans="2:11" x14ac:dyDescent="0.2">
      <c r="B32" s="49"/>
      <c r="C32" s="49"/>
      <c r="D32" s="49"/>
      <c r="E32" s="49"/>
      <c r="F32" s="49"/>
      <c r="G32" s="15"/>
      <c r="H32" s="15"/>
      <c r="I32" s="14">
        <f t="shared" ref="I32:I37" si="2">((G32*12)+H32)*0.05</f>
        <v>0</v>
      </c>
      <c r="J32" s="4"/>
    </row>
    <row r="33" spans="2:10" x14ac:dyDescent="0.2">
      <c r="B33" s="49"/>
      <c r="C33" s="49"/>
      <c r="D33" s="49"/>
      <c r="E33" s="49"/>
      <c r="F33" s="49"/>
      <c r="G33" s="15"/>
      <c r="H33" s="15"/>
      <c r="I33" s="14">
        <f t="shared" si="2"/>
        <v>0</v>
      </c>
      <c r="J33" s="4"/>
    </row>
    <row r="34" spans="2:10" x14ac:dyDescent="0.2">
      <c r="B34" s="49"/>
      <c r="C34" s="49"/>
      <c r="D34" s="49"/>
      <c r="E34" s="49"/>
      <c r="F34" s="49"/>
      <c r="G34" s="15"/>
      <c r="H34" s="15"/>
      <c r="I34" s="14">
        <f t="shared" si="2"/>
        <v>0</v>
      </c>
      <c r="J34" s="4"/>
    </row>
    <row r="35" spans="2:10" x14ac:dyDescent="0.2">
      <c r="B35" s="49"/>
      <c r="C35" s="49"/>
      <c r="D35" s="49"/>
      <c r="E35" s="49"/>
      <c r="F35" s="49"/>
      <c r="G35" s="15"/>
      <c r="H35" s="15"/>
      <c r="I35" s="14">
        <f t="shared" si="2"/>
        <v>0</v>
      </c>
      <c r="J35" s="4"/>
    </row>
    <row r="36" spans="2:10" x14ac:dyDescent="0.2">
      <c r="B36" s="49"/>
      <c r="C36" s="49"/>
      <c r="D36" s="49"/>
      <c r="E36" s="49"/>
      <c r="F36" s="49"/>
      <c r="G36" s="15"/>
      <c r="H36" s="15"/>
      <c r="I36" s="14">
        <f t="shared" si="2"/>
        <v>0</v>
      </c>
      <c r="J36" s="4"/>
    </row>
    <row r="37" spans="2:10" x14ac:dyDescent="0.2">
      <c r="B37" s="49"/>
      <c r="C37" s="49"/>
      <c r="D37" s="49"/>
      <c r="E37" s="49"/>
      <c r="F37" s="49"/>
      <c r="G37" s="15"/>
      <c r="H37" s="15"/>
      <c r="I37" s="14">
        <f t="shared" si="2"/>
        <v>0</v>
      </c>
      <c r="J37" s="4"/>
    </row>
    <row r="38" spans="2:10" x14ac:dyDescent="0.2">
      <c r="B38" s="50"/>
      <c r="C38" s="50"/>
      <c r="D38" s="50"/>
      <c r="E38" s="50"/>
      <c r="F38" s="50"/>
      <c r="G38" s="50"/>
      <c r="H38" s="12" t="s">
        <v>11</v>
      </c>
      <c r="I38" s="7">
        <f>SUM(I31:I37)</f>
        <v>0</v>
      </c>
      <c r="J38" s="4"/>
    </row>
    <row r="39" spans="2:10" ht="13.9" customHeight="1" x14ac:dyDescent="0.2">
      <c r="B39" s="50" t="s">
        <v>25</v>
      </c>
      <c r="C39" s="50"/>
      <c r="D39" s="50"/>
      <c r="E39" s="50"/>
      <c r="F39" s="50"/>
      <c r="G39" s="50"/>
      <c r="H39" s="50"/>
      <c r="I39" s="16">
        <f>IF(SUM(I18+I28+I38)&gt;10,10,(SUM(I18+I28+I38)))</f>
        <v>0</v>
      </c>
      <c r="J39" s="17"/>
    </row>
    <row r="40" spans="2:10" ht="29.45" customHeight="1" x14ac:dyDescent="0.2">
      <c r="B40" s="64" t="s">
        <v>23</v>
      </c>
      <c r="C40" s="64"/>
      <c r="D40" s="64"/>
      <c r="E40" s="64"/>
      <c r="F40" s="64"/>
      <c r="G40" s="64"/>
      <c r="H40" s="64"/>
      <c r="I40" s="64"/>
      <c r="J40" s="64"/>
    </row>
    <row r="41" spans="2:10" ht="29.45" customHeight="1" x14ac:dyDescent="0.2">
      <c r="B41" s="64" t="s">
        <v>35</v>
      </c>
      <c r="C41" s="64"/>
      <c r="D41" s="64"/>
      <c r="E41" s="64"/>
      <c r="F41" s="64"/>
      <c r="G41" s="64"/>
      <c r="H41" s="64"/>
      <c r="I41" s="64"/>
      <c r="J41" s="64"/>
    </row>
    <row r="42" spans="2:10" x14ac:dyDescent="0.2">
      <c r="B42" s="68" t="s">
        <v>21</v>
      </c>
      <c r="C42" s="69"/>
      <c r="D42" s="69"/>
      <c r="E42" s="69"/>
      <c r="F42" s="70"/>
      <c r="G42" s="2" t="s">
        <v>7</v>
      </c>
      <c r="H42" s="2" t="s">
        <v>8</v>
      </c>
      <c r="I42" s="3" t="s">
        <v>9</v>
      </c>
      <c r="J42" s="4" t="s">
        <v>10</v>
      </c>
    </row>
    <row r="43" spans="2:10" x14ac:dyDescent="0.2">
      <c r="B43" s="44"/>
      <c r="C43" s="44"/>
      <c r="D43" s="44"/>
      <c r="E43" s="44"/>
      <c r="F43" s="44"/>
      <c r="G43" s="2"/>
      <c r="H43" s="2"/>
      <c r="I43" s="7">
        <f>((G43*12)*0.2)+(H43*0.016)</f>
        <v>0</v>
      </c>
      <c r="J43" s="4"/>
    </row>
    <row r="44" spans="2:10" x14ac:dyDescent="0.2">
      <c r="B44" s="44"/>
      <c r="C44" s="44"/>
      <c r="D44" s="44"/>
      <c r="E44" s="44"/>
      <c r="F44" s="44"/>
      <c r="G44" s="2"/>
      <c r="H44" s="2"/>
      <c r="I44" s="7">
        <f t="shared" ref="I44:I45" si="3">((G44*12)*0.2)+(H44*0.016)</f>
        <v>0</v>
      </c>
      <c r="J44" s="4"/>
    </row>
    <row r="45" spans="2:10" x14ac:dyDescent="0.2">
      <c r="B45" s="44"/>
      <c r="C45" s="44"/>
      <c r="D45" s="44"/>
      <c r="E45" s="44"/>
      <c r="F45" s="44"/>
      <c r="G45" s="2"/>
      <c r="H45" s="2"/>
      <c r="I45" s="7">
        <f t="shared" si="3"/>
        <v>0</v>
      </c>
      <c r="J45" s="4"/>
    </row>
    <row r="46" spans="2:10" x14ac:dyDescent="0.2">
      <c r="B46" s="50"/>
      <c r="C46" s="50"/>
      <c r="D46" s="50"/>
      <c r="E46" s="50"/>
      <c r="F46" s="50"/>
      <c r="G46" s="12"/>
      <c r="H46" s="12" t="s">
        <v>11</v>
      </c>
      <c r="I46" s="7">
        <f>SUM(I43:I45)</f>
        <v>0</v>
      </c>
      <c r="J46" s="4"/>
    </row>
    <row r="47" spans="2:10" ht="29.45" customHeight="1" x14ac:dyDescent="0.2">
      <c r="B47" s="64" t="s">
        <v>36</v>
      </c>
      <c r="C47" s="64"/>
      <c r="D47" s="64"/>
      <c r="E47" s="64"/>
      <c r="F47" s="64"/>
      <c r="G47" s="64"/>
      <c r="H47" s="64"/>
      <c r="I47" s="64"/>
      <c r="J47" s="64"/>
    </row>
    <row r="48" spans="2:10" x14ac:dyDescent="0.2">
      <c r="B48" s="68" t="s">
        <v>21</v>
      </c>
      <c r="C48" s="69"/>
      <c r="D48" s="69"/>
      <c r="E48" s="69"/>
      <c r="F48" s="69"/>
      <c r="G48" s="2" t="s">
        <v>7</v>
      </c>
      <c r="H48" s="2" t="s">
        <v>8</v>
      </c>
      <c r="I48" s="3" t="s">
        <v>9</v>
      </c>
      <c r="J48" s="17" t="s">
        <v>10</v>
      </c>
    </row>
    <row r="49" spans="2:12" x14ac:dyDescent="0.2">
      <c r="B49" s="44"/>
      <c r="C49" s="44"/>
      <c r="D49" s="44"/>
      <c r="E49" s="44"/>
      <c r="F49" s="45"/>
      <c r="G49" s="2"/>
      <c r="H49" s="2"/>
      <c r="I49" s="7">
        <f>((G49*12)*0.1)+(H49*0.008)</f>
        <v>0</v>
      </c>
      <c r="J49" s="17"/>
    </row>
    <row r="50" spans="2:12" x14ac:dyDescent="0.2">
      <c r="B50" s="44"/>
      <c r="C50" s="44"/>
      <c r="D50" s="44"/>
      <c r="E50" s="44"/>
      <c r="F50" s="45"/>
      <c r="G50" s="2"/>
      <c r="H50" s="2"/>
      <c r="I50" s="7">
        <f t="shared" ref="I50:I51" si="4">((G50*12)*0.1)+(H50*0.008)</f>
        <v>0</v>
      </c>
      <c r="J50" s="17"/>
    </row>
    <row r="51" spans="2:12" x14ac:dyDescent="0.2">
      <c r="B51" s="44"/>
      <c r="C51" s="44"/>
      <c r="D51" s="44"/>
      <c r="E51" s="44"/>
      <c r="F51" s="45"/>
      <c r="G51" s="2"/>
      <c r="H51" s="2"/>
      <c r="I51" s="7">
        <f t="shared" si="4"/>
        <v>0</v>
      </c>
      <c r="J51" s="17"/>
    </row>
    <row r="52" spans="2:12" x14ac:dyDescent="0.2">
      <c r="B52" s="44"/>
      <c r="C52" s="44"/>
      <c r="D52" s="44"/>
      <c r="E52" s="44"/>
      <c r="F52" s="45"/>
      <c r="G52" s="37"/>
      <c r="H52" s="37" t="s">
        <v>11</v>
      </c>
      <c r="I52" s="7">
        <f>SUM(I49:I51)</f>
        <v>0</v>
      </c>
      <c r="J52" s="17"/>
    </row>
    <row r="53" spans="2:12" ht="29.45" customHeight="1" x14ac:dyDescent="0.2">
      <c r="B53" s="64" t="s">
        <v>37</v>
      </c>
      <c r="C53" s="64"/>
      <c r="D53" s="64"/>
      <c r="E53" s="64"/>
      <c r="F53" s="64"/>
      <c r="G53" s="64"/>
      <c r="H53" s="64"/>
      <c r="I53" s="64"/>
      <c r="J53" s="64"/>
    </row>
    <row r="54" spans="2:12" x14ac:dyDescent="0.2">
      <c r="B54" s="68" t="s">
        <v>21</v>
      </c>
      <c r="C54" s="69"/>
      <c r="D54" s="69"/>
      <c r="E54" s="69"/>
      <c r="F54" s="69"/>
      <c r="G54" s="2" t="s">
        <v>7</v>
      </c>
      <c r="H54" s="2" t="s">
        <v>8</v>
      </c>
      <c r="I54" s="3" t="s">
        <v>9</v>
      </c>
      <c r="J54" s="17" t="s">
        <v>10</v>
      </c>
    </row>
    <row r="55" spans="2:12" x14ac:dyDescent="0.2">
      <c r="B55" s="44"/>
      <c r="C55" s="44"/>
      <c r="D55" s="44"/>
      <c r="E55" s="44"/>
      <c r="F55" s="45"/>
      <c r="G55" s="2"/>
      <c r="H55" s="2"/>
      <c r="I55" s="7">
        <f>((G55*12)*0.05)+(H55*0.004)</f>
        <v>0</v>
      </c>
      <c r="J55" s="17"/>
    </row>
    <row r="56" spans="2:12" x14ac:dyDescent="0.2">
      <c r="B56" s="44"/>
      <c r="C56" s="44"/>
      <c r="D56" s="44"/>
      <c r="E56" s="44"/>
      <c r="F56" s="45"/>
      <c r="G56" s="2"/>
      <c r="H56" s="2"/>
      <c r="I56" s="7">
        <f t="shared" ref="I56:I57" si="5">((G56*12)*0.05)+(H56*0.004)</f>
        <v>0</v>
      </c>
      <c r="J56" s="17"/>
    </row>
    <row r="57" spans="2:12" x14ac:dyDescent="0.2">
      <c r="B57" s="44"/>
      <c r="C57" s="44"/>
      <c r="D57" s="44"/>
      <c r="E57" s="44"/>
      <c r="F57" s="45"/>
      <c r="G57" s="2"/>
      <c r="H57" s="2"/>
      <c r="I57" s="7">
        <f t="shared" si="5"/>
        <v>0</v>
      </c>
      <c r="J57" s="17"/>
    </row>
    <row r="58" spans="2:12" x14ac:dyDescent="0.2">
      <c r="B58" s="44"/>
      <c r="C58" s="44"/>
      <c r="D58" s="44"/>
      <c r="E58" s="44"/>
      <c r="F58" s="45"/>
      <c r="G58" s="37"/>
      <c r="H58" s="37" t="s">
        <v>11</v>
      </c>
      <c r="I58" s="7">
        <f>SUM(I55:I57)</f>
        <v>0</v>
      </c>
      <c r="J58" s="17"/>
    </row>
    <row r="59" spans="2:12" x14ac:dyDescent="0.2">
      <c r="B59" s="50"/>
      <c r="C59" s="50"/>
      <c r="D59" s="50"/>
      <c r="E59" s="50"/>
      <c r="F59" s="50"/>
      <c r="G59" s="37"/>
      <c r="H59" s="37" t="s">
        <v>26</v>
      </c>
      <c r="I59" s="7">
        <f>IF(SUM(I46+I52+I58)&gt;3,3,(SUM(I46+I52+I58)))</f>
        <v>0</v>
      </c>
      <c r="J59" s="17"/>
    </row>
    <row r="60" spans="2:12" ht="28.15" customHeight="1" x14ac:dyDescent="0.2">
      <c r="B60" s="46" t="s">
        <v>38</v>
      </c>
      <c r="C60" s="47"/>
      <c r="D60" s="47"/>
      <c r="E60" s="47"/>
      <c r="F60" s="47"/>
      <c r="G60" s="47"/>
      <c r="H60" s="47"/>
      <c r="I60" s="47"/>
      <c r="J60" s="48"/>
    </row>
    <row r="61" spans="2:12" x14ac:dyDescent="0.2">
      <c r="B61" s="33" t="s">
        <v>13</v>
      </c>
      <c r="C61" s="18"/>
      <c r="D61" s="18"/>
      <c r="E61" s="18"/>
      <c r="F61" s="41" t="s">
        <v>14</v>
      </c>
      <c r="G61" s="34" t="s">
        <v>15</v>
      </c>
      <c r="H61" s="20"/>
      <c r="I61" s="21" t="s">
        <v>9</v>
      </c>
      <c r="J61" s="22" t="s">
        <v>10</v>
      </c>
    </row>
    <row r="62" spans="2:12" ht="15" x14ac:dyDescent="0.2">
      <c r="B62" s="42"/>
      <c r="C62" s="42"/>
      <c r="D62" s="42"/>
      <c r="E62" s="42"/>
      <c r="F62" s="35"/>
      <c r="G62" s="19"/>
      <c r="H62" s="40">
        <f>IF(F62&gt;2020,IF(G62&gt;50,1.2,IF(G62&gt;25,1,IF(G62&gt;19,0.5,IF(G62&gt;14,0.35,0)))),0)</f>
        <v>0</v>
      </c>
      <c r="I62" s="21">
        <f t="shared" ref="I62:I72" si="6">H62</f>
        <v>0</v>
      </c>
      <c r="J62" s="22"/>
      <c r="K62" s="38"/>
      <c r="L62" s="39"/>
    </row>
    <row r="63" spans="2:12" ht="15" x14ac:dyDescent="0.2">
      <c r="B63" s="42"/>
      <c r="C63" s="42"/>
      <c r="D63" s="42"/>
      <c r="E63" s="42"/>
      <c r="F63" s="35"/>
      <c r="G63" s="19"/>
      <c r="H63" s="40">
        <f t="shared" ref="H63:H72" si="7">IF(F63&gt;2020,IF(G63&gt;50,1.2,IF(G63&gt;25,1,IF(G63&gt;19,0.5,IF(G63&gt;14,0.35,0)))),0)</f>
        <v>0</v>
      </c>
      <c r="I63" s="21">
        <f t="shared" si="6"/>
        <v>0</v>
      </c>
      <c r="J63" s="22"/>
      <c r="K63" s="38"/>
      <c r="L63" s="39"/>
    </row>
    <row r="64" spans="2:12" ht="15" x14ac:dyDescent="0.25">
      <c r="B64" s="42"/>
      <c r="C64" s="42"/>
      <c r="D64" s="42"/>
      <c r="E64" s="42"/>
      <c r="F64" s="35"/>
      <c r="G64" s="19"/>
      <c r="H64" s="40">
        <f t="shared" si="7"/>
        <v>0</v>
      </c>
      <c r="I64" s="21">
        <f t="shared" si="6"/>
        <v>0</v>
      </c>
      <c r="J64" s="22"/>
      <c r="K64" s="38"/>
      <c r="L64"/>
    </row>
    <row r="65" spans="2:12" ht="14.25" customHeight="1" x14ac:dyDescent="0.2">
      <c r="B65" s="43"/>
      <c r="C65" s="43"/>
      <c r="D65" s="43"/>
      <c r="E65" s="43"/>
      <c r="F65" s="35"/>
      <c r="G65" s="19"/>
      <c r="H65" s="40">
        <f t="shared" si="7"/>
        <v>0</v>
      </c>
      <c r="I65" s="21">
        <f t="shared" si="6"/>
        <v>0</v>
      </c>
      <c r="J65" s="22"/>
    </row>
    <row r="66" spans="2:12" x14ac:dyDescent="0.2">
      <c r="B66" s="42"/>
      <c r="C66" s="42"/>
      <c r="D66" s="42"/>
      <c r="E66" s="42"/>
      <c r="F66" s="35"/>
      <c r="G66" s="19"/>
      <c r="H66" s="40">
        <f t="shared" si="7"/>
        <v>0</v>
      </c>
      <c r="I66" s="21">
        <f t="shared" si="6"/>
        <v>0</v>
      </c>
      <c r="J66" s="22"/>
    </row>
    <row r="67" spans="2:12" x14ac:dyDescent="0.2">
      <c r="B67" s="42"/>
      <c r="C67" s="42"/>
      <c r="D67" s="42"/>
      <c r="E67" s="42"/>
      <c r="F67" s="35"/>
      <c r="G67" s="19"/>
      <c r="H67" s="40">
        <f t="shared" si="7"/>
        <v>0</v>
      </c>
      <c r="I67" s="21">
        <f t="shared" si="6"/>
        <v>0</v>
      </c>
      <c r="J67" s="22"/>
    </row>
    <row r="68" spans="2:12" x14ac:dyDescent="0.2">
      <c r="B68" s="42"/>
      <c r="C68" s="42"/>
      <c r="D68" s="42"/>
      <c r="E68" s="42"/>
      <c r="F68" s="35"/>
      <c r="G68" s="19"/>
      <c r="H68" s="40">
        <f t="shared" si="7"/>
        <v>0</v>
      </c>
      <c r="I68" s="21">
        <f t="shared" si="6"/>
        <v>0</v>
      </c>
      <c r="J68" s="22"/>
    </row>
    <row r="69" spans="2:12" x14ac:dyDescent="0.2">
      <c r="B69" s="42"/>
      <c r="C69" s="42"/>
      <c r="D69" s="42"/>
      <c r="E69" s="42"/>
      <c r="F69" s="35"/>
      <c r="G69" s="19"/>
      <c r="H69" s="40">
        <f t="shared" si="7"/>
        <v>0</v>
      </c>
      <c r="I69" s="21">
        <f t="shared" si="6"/>
        <v>0</v>
      </c>
      <c r="J69" s="22"/>
    </row>
    <row r="70" spans="2:12" x14ac:dyDescent="0.2">
      <c r="B70" s="42"/>
      <c r="C70" s="42"/>
      <c r="D70" s="42"/>
      <c r="E70" s="42"/>
      <c r="F70" s="35"/>
      <c r="G70" s="19"/>
      <c r="H70" s="40">
        <f t="shared" si="7"/>
        <v>0</v>
      </c>
      <c r="I70" s="21">
        <f t="shared" si="6"/>
        <v>0</v>
      </c>
      <c r="J70" s="22"/>
    </row>
    <row r="71" spans="2:12" x14ac:dyDescent="0.2">
      <c r="B71" s="42"/>
      <c r="C71" s="42"/>
      <c r="D71" s="42"/>
      <c r="E71" s="42"/>
      <c r="F71" s="35"/>
      <c r="G71" s="19"/>
      <c r="H71" s="40">
        <f t="shared" si="7"/>
        <v>0</v>
      </c>
      <c r="I71" s="21">
        <f t="shared" si="6"/>
        <v>0</v>
      </c>
      <c r="J71" s="22"/>
    </row>
    <row r="72" spans="2:12" x14ac:dyDescent="0.2">
      <c r="B72" s="42"/>
      <c r="C72" s="42"/>
      <c r="D72" s="42"/>
      <c r="E72" s="42"/>
      <c r="F72" s="36"/>
      <c r="G72" s="19"/>
      <c r="H72" s="40">
        <f t="shared" si="7"/>
        <v>0</v>
      </c>
      <c r="I72" s="21">
        <f t="shared" si="6"/>
        <v>0</v>
      </c>
      <c r="J72" s="23"/>
    </row>
    <row r="73" spans="2:12" ht="28.15" customHeight="1" x14ac:dyDescent="0.2">
      <c r="B73" s="46" t="s">
        <v>39</v>
      </c>
      <c r="C73" s="47"/>
      <c r="D73" s="47"/>
      <c r="E73" s="47"/>
      <c r="F73" s="47"/>
      <c r="G73" s="47"/>
      <c r="H73" s="47"/>
      <c r="I73" s="47"/>
      <c r="J73" s="48"/>
    </row>
    <row r="74" spans="2:12" x14ac:dyDescent="0.2">
      <c r="B74" s="33" t="s">
        <v>13</v>
      </c>
      <c r="C74" s="18"/>
      <c r="D74" s="18"/>
      <c r="E74" s="18"/>
      <c r="F74" s="41" t="s">
        <v>14</v>
      </c>
      <c r="G74" s="34" t="s">
        <v>15</v>
      </c>
      <c r="H74" s="20"/>
      <c r="I74" s="21" t="s">
        <v>9</v>
      </c>
      <c r="J74" s="22" t="s">
        <v>10</v>
      </c>
    </row>
    <row r="75" spans="2:12" ht="15" x14ac:dyDescent="0.2">
      <c r="B75" s="42"/>
      <c r="C75" s="42"/>
      <c r="D75" s="42"/>
      <c r="E75" s="42"/>
      <c r="F75" s="35"/>
      <c r="G75" s="19"/>
      <c r="H75" s="40">
        <f>IF(F75&gt;2020,IF(G75&gt;50,0.8,IF(G75&gt;25,0.5,IF(G75&gt;19,0.2,IF(G75&gt;14,0.1,0)))),0)</f>
        <v>0</v>
      </c>
      <c r="I75" s="21">
        <f t="shared" ref="I75:I85" si="8">H75</f>
        <v>0</v>
      </c>
      <c r="J75" s="22"/>
      <c r="K75" s="38"/>
      <c r="L75" s="39"/>
    </row>
    <row r="76" spans="2:12" ht="15" x14ac:dyDescent="0.2">
      <c r="B76" s="42"/>
      <c r="C76" s="42"/>
      <c r="D76" s="42"/>
      <c r="E76" s="42"/>
      <c r="F76" s="35"/>
      <c r="G76" s="19"/>
      <c r="H76" s="40">
        <f t="shared" ref="H76:H85" si="9">IF(F76&gt;2020,IF(G76&gt;50,0.8,IF(G76&gt;25,0.5,IF(G76&gt;19,0.2,IF(G76&gt;14,0.1,0)))),0)</f>
        <v>0</v>
      </c>
      <c r="I76" s="21">
        <f t="shared" si="8"/>
        <v>0</v>
      </c>
      <c r="J76" s="22"/>
      <c r="K76" s="38"/>
      <c r="L76" s="39"/>
    </row>
    <row r="77" spans="2:12" ht="15" x14ac:dyDescent="0.25">
      <c r="B77" s="42"/>
      <c r="C77" s="42"/>
      <c r="D77" s="42"/>
      <c r="E77" s="42"/>
      <c r="F77" s="35"/>
      <c r="G77" s="19"/>
      <c r="H77" s="40">
        <f t="shared" si="9"/>
        <v>0</v>
      </c>
      <c r="I77" s="21">
        <f t="shared" si="8"/>
        <v>0</v>
      </c>
      <c r="J77" s="22"/>
      <c r="K77" s="38"/>
      <c r="L77"/>
    </row>
    <row r="78" spans="2:12" ht="14.25" customHeight="1" x14ac:dyDescent="0.2">
      <c r="B78" s="43"/>
      <c r="C78" s="43"/>
      <c r="D78" s="43"/>
      <c r="E78" s="43"/>
      <c r="F78" s="35"/>
      <c r="G78" s="19"/>
      <c r="H78" s="40">
        <f t="shared" si="9"/>
        <v>0</v>
      </c>
      <c r="I78" s="21">
        <f t="shared" si="8"/>
        <v>0</v>
      </c>
      <c r="J78" s="22"/>
    </row>
    <row r="79" spans="2:12" x14ac:dyDescent="0.2">
      <c r="B79" s="42"/>
      <c r="C79" s="42"/>
      <c r="D79" s="42"/>
      <c r="E79" s="42"/>
      <c r="F79" s="35"/>
      <c r="G79" s="19"/>
      <c r="H79" s="40">
        <f t="shared" si="9"/>
        <v>0</v>
      </c>
      <c r="I79" s="21">
        <f t="shared" si="8"/>
        <v>0</v>
      </c>
      <c r="J79" s="22"/>
    </row>
    <row r="80" spans="2:12" x14ac:dyDescent="0.2">
      <c r="B80" s="42"/>
      <c r="C80" s="42"/>
      <c r="D80" s="42"/>
      <c r="E80" s="42"/>
      <c r="F80" s="35"/>
      <c r="G80" s="19"/>
      <c r="H80" s="40">
        <f t="shared" si="9"/>
        <v>0</v>
      </c>
      <c r="I80" s="21">
        <f t="shared" si="8"/>
        <v>0</v>
      </c>
      <c r="J80" s="22"/>
    </row>
    <row r="81" spans="2:10" x14ac:dyDescent="0.2">
      <c r="B81" s="42"/>
      <c r="C81" s="42"/>
      <c r="D81" s="42"/>
      <c r="E81" s="42"/>
      <c r="F81" s="35"/>
      <c r="G81" s="19"/>
      <c r="H81" s="40">
        <f t="shared" si="9"/>
        <v>0</v>
      </c>
      <c r="I81" s="21">
        <f t="shared" si="8"/>
        <v>0</v>
      </c>
      <c r="J81" s="22"/>
    </row>
    <row r="82" spans="2:10" x14ac:dyDescent="0.2">
      <c r="B82" s="42"/>
      <c r="C82" s="42"/>
      <c r="D82" s="42"/>
      <c r="E82" s="42"/>
      <c r="F82" s="35"/>
      <c r="G82" s="19"/>
      <c r="H82" s="40">
        <f t="shared" si="9"/>
        <v>0</v>
      </c>
      <c r="I82" s="21">
        <f t="shared" si="8"/>
        <v>0</v>
      </c>
      <c r="J82" s="22"/>
    </row>
    <row r="83" spans="2:10" x14ac:dyDescent="0.2">
      <c r="B83" s="42"/>
      <c r="C83" s="42"/>
      <c r="D83" s="42"/>
      <c r="E83" s="42"/>
      <c r="F83" s="35"/>
      <c r="G83" s="19"/>
      <c r="H83" s="40">
        <f t="shared" si="9"/>
        <v>0</v>
      </c>
      <c r="I83" s="21">
        <f t="shared" si="8"/>
        <v>0</v>
      </c>
      <c r="J83" s="22"/>
    </row>
    <row r="84" spans="2:10" x14ac:dyDescent="0.2">
      <c r="B84" s="42"/>
      <c r="C84" s="42"/>
      <c r="D84" s="42"/>
      <c r="E84" s="42"/>
      <c r="F84" s="35"/>
      <c r="G84" s="19"/>
      <c r="H84" s="40">
        <f t="shared" si="9"/>
        <v>0</v>
      </c>
      <c r="I84" s="21">
        <f t="shared" si="8"/>
        <v>0</v>
      </c>
      <c r="J84" s="22"/>
    </row>
    <row r="85" spans="2:10" x14ac:dyDescent="0.2">
      <c r="B85" s="42"/>
      <c r="C85" s="42"/>
      <c r="D85" s="42"/>
      <c r="E85" s="42"/>
      <c r="F85" s="36"/>
      <c r="G85" s="19"/>
      <c r="H85" s="40">
        <f t="shared" si="9"/>
        <v>0</v>
      </c>
      <c r="I85" s="21">
        <f t="shared" si="8"/>
        <v>0</v>
      </c>
      <c r="J85" s="23"/>
    </row>
    <row r="86" spans="2:10" x14ac:dyDescent="0.2">
      <c r="B86" s="74" t="s">
        <v>16</v>
      </c>
      <c r="C86" s="74"/>
      <c r="D86" s="74"/>
      <c r="E86" s="74"/>
      <c r="F86" s="74"/>
      <c r="G86" s="74"/>
      <c r="H86" s="74"/>
      <c r="I86" s="21" cm="1">
        <f t="array" ref="I86">IF(SUM(+I62:I72)&gt;4,4,SUM(I62:I72))</f>
        <v>0</v>
      </c>
      <c r="J86" s="23"/>
    </row>
    <row r="87" spans="2:10" ht="13.5" customHeight="1" x14ac:dyDescent="0.2">
      <c r="B87" s="46" t="s">
        <v>27</v>
      </c>
      <c r="C87" s="47"/>
      <c r="D87" s="47"/>
      <c r="E87" s="47"/>
      <c r="F87" s="47"/>
      <c r="G87" s="47"/>
      <c r="H87" s="47"/>
      <c r="I87" s="47"/>
      <c r="J87" s="48"/>
    </row>
    <row r="88" spans="2:10" x14ac:dyDescent="0.2">
      <c r="B88" s="33" t="s">
        <v>18</v>
      </c>
      <c r="C88" s="18"/>
      <c r="D88" s="18"/>
      <c r="E88" s="18"/>
      <c r="F88" s="24"/>
      <c r="H88" s="34" t="s">
        <v>17</v>
      </c>
      <c r="I88" s="21" t="s">
        <v>9</v>
      </c>
      <c r="J88" s="22" t="s">
        <v>10</v>
      </c>
    </row>
    <row r="89" spans="2:10" x14ac:dyDescent="0.2">
      <c r="B89" s="80"/>
      <c r="C89" s="80"/>
      <c r="D89" s="80"/>
      <c r="E89" s="80"/>
      <c r="F89" s="80"/>
      <c r="G89" s="19"/>
      <c r="H89" s="20"/>
      <c r="I89" s="21">
        <f>H89</f>
        <v>0</v>
      </c>
      <c r="J89" s="22"/>
    </row>
    <row r="90" spans="2:10" x14ac:dyDescent="0.2">
      <c r="B90" s="80"/>
      <c r="C90" s="80"/>
      <c r="D90" s="80"/>
      <c r="E90" s="80"/>
      <c r="F90" s="80"/>
      <c r="G90" s="19"/>
      <c r="H90" s="20"/>
      <c r="I90" s="21">
        <f t="shared" ref="I90:I92" si="10">H90</f>
        <v>0</v>
      </c>
      <c r="J90" s="22"/>
    </row>
    <row r="91" spans="2:10" x14ac:dyDescent="0.2">
      <c r="B91" s="80"/>
      <c r="C91" s="80"/>
      <c r="D91" s="80"/>
      <c r="E91" s="80"/>
      <c r="F91" s="80"/>
      <c r="G91" s="19"/>
      <c r="H91" s="20"/>
      <c r="I91" s="21">
        <f t="shared" si="10"/>
        <v>0</v>
      </c>
      <c r="J91" s="22"/>
    </row>
    <row r="92" spans="2:10" x14ac:dyDescent="0.2">
      <c r="B92" s="80"/>
      <c r="C92" s="80"/>
      <c r="D92" s="80"/>
      <c r="E92" s="80"/>
      <c r="F92" s="80"/>
      <c r="G92" s="19"/>
      <c r="H92" s="20"/>
      <c r="I92" s="21">
        <f t="shared" si="10"/>
        <v>0</v>
      </c>
      <c r="J92" s="22"/>
    </row>
    <row r="93" spans="2:10" ht="27.75" customHeight="1" x14ac:dyDescent="0.2">
      <c r="B93" s="74"/>
      <c r="C93" s="74"/>
      <c r="D93" s="74"/>
      <c r="E93" s="74"/>
      <c r="F93" s="74"/>
      <c r="G93" s="74"/>
      <c r="H93" s="74"/>
      <c r="I93" s="21">
        <f>G93</f>
        <v>0</v>
      </c>
      <c r="J93" s="23"/>
    </row>
    <row r="94" spans="2:10" x14ac:dyDescent="0.2">
      <c r="B94" s="74" t="s">
        <v>19</v>
      </c>
      <c r="C94" s="74"/>
      <c r="D94" s="74"/>
      <c r="E94" s="74"/>
      <c r="F94" s="74"/>
      <c r="G94" s="74"/>
      <c r="H94" s="74"/>
      <c r="I94" s="21">
        <f>IF(SUM(I89:I93)&gt;1,1,SUM(I88:I93))</f>
        <v>0</v>
      </c>
      <c r="J94" s="23"/>
    </row>
    <row r="95" spans="2:10" x14ac:dyDescent="0.2">
      <c r="B95" s="76" t="s">
        <v>28</v>
      </c>
      <c r="C95" s="77"/>
      <c r="D95" s="77"/>
      <c r="E95" s="77"/>
      <c r="F95" s="77"/>
      <c r="G95" s="77"/>
      <c r="H95" s="77"/>
      <c r="I95" s="77"/>
      <c r="J95" s="78"/>
    </row>
    <row r="96" spans="2:10" x14ac:dyDescent="0.2">
      <c r="B96" s="79" t="s">
        <v>30</v>
      </c>
      <c r="C96" s="79"/>
      <c r="D96" s="79"/>
      <c r="E96" s="79"/>
      <c r="F96" s="79"/>
      <c r="G96" s="81" t="s">
        <v>17</v>
      </c>
      <c r="H96" s="81"/>
      <c r="I96" s="3" t="s">
        <v>9</v>
      </c>
      <c r="J96" s="4" t="s">
        <v>10</v>
      </c>
    </row>
    <row r="97" spans="2:10" x14ac:dyDescent="0.2">
      <c r="B97" s="75"/>
      <c r="C97" s="75"/>
      <c r="D97" s="75"/>
      <c r="E97" s="75"/>
      <c r="F97" s="75"/>
      <c r="G97" s="73"/>
      <c r="H97" s="73"/>
      <c r="I97" s="21">
        <f>G97</f>
        <v>0</v>
      </c>
      <c r="J97" s="22"/>
    </row>
    <row r="98" spans="2:10" x14ac:dyDescent="0.2">
      <c r="B98" s="75"/>
      <c r="C98" s="75"/>
      <c r="D98" s="75"/>
      <c r="E98" s="75"/>
      <c r="F98" s="75"/>
      <c r="G98" s="73"/>
      <c r="H98" s="73"/>
      <c r="I98" s="21">
        <f>G98</f>
        <v>0</v>
      </c>
      <c r="J98" s="22"/>
    </row>
    <row r="99" spans="2:10" x14ac:dyDescent="0.2">
      <c r="B99" s="75"/>
      <c r="C99" s="75"/>
      <c r="D99" s="75"/>
      <c r="E99" s="75"/>
      <c r="F99" s="75"/>
      <c r="G99" s="73"/>
      <c r="H99" s="73"/>
      <c r="I99" s="21">
        <f>G99</f>
        <v>0</v>
      </c>
      <c r="J99" s="22"/>
    </row>
    <row r="100" spans="2:10" x14ac:dyDescent="0.2">
      <c r="B100" s="75"/>
      <c r="C100" s="75"/>
      <c r="D100" s="75"/>
      <c r="E100" s="75"/>
      <c r="F100" s="75"/>
      <c r="G100" s="73"/>
      <c r="H100" s="73"/>
      <c r="I100" s="21">
        <f>G100</f>
        <v>0</v>
      </c>
      <c r="J100" s="22"/>
    </row>
    <row r="101" spans="2:10" x14ac:dyDescent="0.2">
      <c r="B101" s="72"/>
      <c r="C101" s="72"/>
      <c r="D101" s="72"/>
      <c r="E101" s="72"/>
      <c r="F101" s="72"/>
      <c r="G101" s="73"/>
      <c r="H101" s="73"/>
      <c r="I101" s="21">
        <f>G101</f>
        <v>0</v>
      </c>
      <c r="J101" s="22"/>
    </row>
    <row r="102" spans="2:10" ht="15" thickBot="1" x14ac:dyDescent="0.25">
      <c r="B102" s="74" t="s">
        <v>29</v>
      </c>
      <c r="C102" s="74"/>
      <c r="D102" s="74"/>
      <c r="E102" s="74"/>
      <c r="F102" s="74"/>
      <c r="G102" s="74"/>
      <c r="H102" s="74"/>
      <c r="I102" s="21">
        <f>IF(SUM(I97:I101)&gt;0.5,0.5,SUM(I97:I101))</f>
        <v>0</v>
      </c>
      <c r="J102" s="23"/>
    </row>
    <row r="103" spans="2:10" ht="28.5" customHeight="1" thickBot="1" x14ac:dyDescent="0.25">
      <c r="B103" s="71" t="s">
        <v>20</v>
      </c>
      <c r="C103" s="71"/>
      <c r="D103" s="71"/>
      <c r="E103" s="71"/>
      <c r="F103" s="71"/>
      <c r="G103" s="71"/>
      <c r="H103" s="71"/>
      <c r="I103" s="25">
        <f>SUM(I39+I59+I86+I94+I102)</f>
        <v>0</v>
      </c>
      <c r="J103" s="26"/>
    </row>
    <row r="104" spans="2:10" s="27" customFormat="1" x14ac:dyDescent="0.2">
      <c r="B104" s="1"/>
      <c r="C104" s="1"/>
      <c r="D104" s="1"/>
      <c r="E104" s="1"/>
      <c r="F104" s="1"/>
      <c r="G104" s="1"/>
      <c r="H104" s="1"/>
      <c r="I104" s="1"/>
      <c r="J104" s="1"/>
    </row>
    <row r="108" spans="2:10" x14ac:dyDescent="0.2">
      <c r="B108" s="28"/>
      <c r="C108" s="28"/>
      <c r="D108" s="28"/>
      <c r="F108" s="29"/>
      <c r="G108" s="29"/>
      <c r="H108" s="29"/>
      <c r="I108" s="29"/>
      <c r="J108" s="29"/>
    </row>
    <row r="109" spans="2:10" x14ac:dyDescent="0.2">
      <c r="B109" s="30"/>
      <c r="C109" s="30"/>
      <c r="D109" s="31"/>
      <c r="F109" s="32"/>
      <c r="G109" s="32"/>
      <c r="H109" s="31"/>
      <c r="I109" s="31"/>
      <c r="J109" s="31"/>
    </row>
    <row r="114" spans="2:10" x14ac:dyDescent="0.2">
      <c r="B114" s="27"/>
      <c r="C114" s="27"/>
      <c r="J114" s="27"/>
    </row>
  </sheetData>
  <mergeCells count="109">
    <mergeCell ref="B95:J95"/>
    <mergeCell ref="B96:F96"/>
    <mergeCell ref="B86:H86"/>
    <mergeCell ref="B87:J87"/>
    <mergeCell ref="B89:F89"/>
    <mergeCell ref="G96:H96"/>
    <mergeCell ref="B97:F97"/>
    <mergeCell ref="G97:H97"/>
    <mergeCell ref="B52:F52"/>
    <mergeCell ref="B92:F92"/>
    <mergeCell ref="B93:H93"/>
    <mergeCell ref="B94:H94"/>
    <mergeCell ref="B90:F90"/>
    <mergeCell ref="B91:F91"/>
    <mergeCell ref="B68:E68"/>
    <mergeCell ref="B69:E69"/>
    <mergeCell ref="B70:E70"/>
    <mergeCell ref="B71:E71"/>
    <mergeCell ref="B103:H103"/>
    <mergeCell ref="B101:F101"/>
    <mergeCell ref="G101:H101"/>
    <mergeCell ref="B102:H102"/>
    <mergeCell ref="B98:F98"/>
    <mergeCell ref="G98:H98"/>
    <mergeCell ref="B99:F99"/>
    <mergeCell ref="G99:H99"/>
    <mergeCell ref="B100:F100"/>
    <mergeCell ref="G100:H100"/>
    <mergeCell ref="B26:F26"/>
    <mergeCell ref="B27:F27"/>
    <mergeCell ref="B28:G28"/>
    <mergeCell ref="B39:H39"/>
    <mergeCell ref="B60:J60"/>
    <mergeCell ref="B62:E62"/>
    <mergeCell ref="B41:J41"/>
    <mergeCell ref="B46:F46"/>
    <mergeCell ref="B47:J47"/>
    <mergeCell ref="B48:F48"/>
    <mergeCell ref="B59:F59"/>
    <mergeCell ref="B49:F49"/>
    <mergeCell ref="B50:F50"/>
    <mergeCell ref="B51:F51"/>
    <mergeCell ref="B42:F42"/>
    <mergeCell ref="B53:J53"/>
    <mergeCell ref="B54:F54"/>
    <mergeCell ref="B55:F55"/>
    <mergeCell ref="B56:F56"/>
    <mergeCell ref="B40:J40"/>
    <mergeCell ref="B43:F43"/>
    <mergeCell ref="B45:F45"/>
    <mergeCell ref="B44:F44"/>
    <mergeCell ref="B17:F17"/>
    <mergeCell ref="B18:G18"/>
    <mergeCell ref="B19:J19"/>
    <mergeCell ref="B20:F20"/>
    <mergeCell ref="B21:F21"/>
    <mergeCell ref="B22:F22"/>
    <mergeCell ref="B23:F23"/>
    <mergeCell ref="B24:F24"/>
    <mergeCell ref="B25:F25"/>
    <mergeCell ref="B29:J29"/>
    <mergeCell ref="B30:F30"/>
    <mergeCell ref="B31:F31"/>
    <mergeCell ref="B32:F32"/>
    <mergeCell ref="B33:F33"/>
    <mergeCell ref="B1:D1"/>
    <mergeCell ref="B3:J3"/>
    <mergeCell ref="B4:J4"/>
    <mergeCell ref="B5:F5"/>
    <mergeCell ref="G5:H5"/>
    <mergeCell ref="I5:J5"/>
    <mergeCell ref="B6:F6"/>
    <mergeCell ref="G6:H6"/>
    <mergeCell ref="I6:J6"/>
    <mergeCell ref="B7:J7"/>
    <mergeCell ref="B8:J8"/>
    <mergeCell ref="B9:J9"/>
    <mergeCell ref="B10:F10"/>
    <mergeCell ref="B11:F11"/>
    <mergeCell ref="B12:F12"/>
    <mergeCell ref="B13:F13"/>
    <mergeCell ref="B14:F14"/>
    <mergeCell ref="B15:F15"/>
    <mergeCell ref="B16:F16"/>
    <mergeCell ref="B57:F57"/>
    <mergeCell ref="B58:F58"/>
    <mergeCell ref="B73:J73"/>
    <mergeCell ref="B75:E75"/>
    <mergeCell ref="B76:E76"/>
    <mergeCell ref="B34:F34"/>
    <mergeCell ref="B35:F35"/>
    <mergeCell ref="B36:F36"/>
    <mergeCell ref="B37:F37"/>
    <mergeCell ref="B38:G38"/>
    <mergeCell ref="B72:E72"/>
    <mergeCell ref="B63:E63"/>
    <mergeCell ref="B64:E64"/>
    <mergeCell ref="B65:E65"/>
    <mergeCell ref="B66:E66"/>
    <mergeCell ref="B67:E67"/>
    <mergeCell ref="B82:E82"/>
    <mergeCell ref="B83:E83"/>
    <mergeCell ref="B84:E84"/>
    <mergeCell ref="B85:E85"/>
    <mergeCell ref="B77:E77"/>
    <mergeCell ref="B78:E78"/>
    <mergeCell ref="B79:E79"/>
    <mergeCell ref="B80:E80"/>
    <mergeCell ref="B81:E81"/>
  </mergeCell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Patrícia Serrat Barrallo</cp:lastModifiedBy>
  <cp:revision>2</cp:revision>
  <dcterms:created xsi:type="dcterms:W3CDTF">2024-02-08T15:43:33Z</dcterms:created>
  <dcterms:modified xsi:type="dcterms:W3CDTF">2026-03-11T08:52:08Z</dcterms:modified>
  <dc:language>ca-ES</dc:language>
</cp:coreProperties>
</file>